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921" activeTab="0"/>
  </bookViews>
  <sheets>
    <sheet name="Положение участников" sheetId="1" r:id="rId1"/>
    <sheet name="1-Таганрог" sheetId="2" r:id="rId2"/>
    <sheet name="2-Moscow Open" sheetId="3" r:id="rId3"/>
    <sheet name="3-Аэрофлот опен" sheetId="4" r:id="rId4"/>
    <sheet name="4-Казань" sheetId="5" r:id="rId5"/>
    <sheet name="5-Воронеж" sheetId="6" r:id="rId6"/>
    <sheet name="6-Самара" sheetId="7" r:id="rId7"/>
    <sheet name="7-Владивосток" sheetId="8" r:id="rId8"/>
    <sheet name="8-Н.Тагил" sheetId="9" r:id="rId9"/>
    <sheet name="9-С.Петербург" sheetId="10" r:id="rId10"/>
    <sheet name="10-Ханты-Мансийск" sheetId="11" r:id="rId11"/>
  </sheets>
  <definedNames/>
  <calcPr fullCalcOnLoad="1"/>
</workbook>
</file>

<file path=xl/sharedStrings.xml><?xml version="1.0" encoding="utf-8"?>
<sst xmlns="http://schemas.openxmlformats.org/spreadsheetml/2006/main" count="419" uniqueCount="172">
  <si>
    <t>Список участников, получающих зачетные кубковые очки</t>
  </si>
  <si>
    <t>ID</t>
  </si>
  <si>
    <t>Место</t>
  </si>
  <si>
    <t>Количество зачетных очков</t>
  </si>
  <si>
    <t>Субъект РФ</t>
  </si>
  <si>
    <t>Год рождения</t>
  </si>
  <si>
    <t>Фамилия, имя</t>
  </si>
  <si>
    <t>Турнир-этап Кубка, количество набранных очков</t>
  </si>
  <si>
    <t xml:space="preserve">Сумма 
кубковых очков </t>
  </si>
  <si>
    <t>Таганрог</t>
  </si>
  <si>
    <t>Новосибирская область</t>
  </si>
  <si>
    <t>Турнир – этап Кубка России по шахматам среди мужчин.</t>
  </si>
  <si>
    <t>Название турнира: «Мемориал Владимира Дворковича»</t>
  </si>
  <si>
    <t>Место проведения:   г. Таганрог.</t>
  </si>
  <si>
    <t>Рейтинг Эло</t>
  </si>
  <si>
    <t>Волков Сергей</t>
  </si>
  <si>
    <t>Кокарев Дмитрий</t>
  </si>
  <si>
    <t>Пензенская область</t>
  </si>
  <si>
    <t>Бочаров Дмитрий</t>
  </si>
  <si>
    <t>Республика Мордовия</t>
  </si>
  <si>
    <t>Санкт-Петербург</t>
  </si>
  <si>
    <t>Республика Татарстан</t>
  </si>
  <si>
    <t>Краснодарский край</t>
  </si>
  <si>
    <t>Ростовская область</t>
  </si>
  <si>
    <t>Тимофеев Артем</t>
  </si>
  <si>
    <t>Луговской Максим</t>
  </si>
  <si>
    <t>Кубок России по классическим шахматам среди мужчин 2016 г.</t>
  </si>
  <si>
    <t>Амонатов Фаррух</t>
  </si>
  <si>
    <t>Есипенко Андрей</t>
  </si>
  <si>
    <t>Корнюков Алексей</t>
  </si>
  <si>
    <t>Москва</t>
  </si>
  <si>
    <t>Турнир - этап Кубка России по шахматам среди мужчин</t>
  </si>
  <si>
    <t>Название турнира: "Moscow Open - 2016" турнир А "Кубок РГСУ - Этап Кубка России среди мужчин"</t>
  </si>
  <si>
    <t>Место проведения: г. Москва</t>
  </si>
  <si>
    <t>Дата проведения: 31.01 - 07.02.2016</t>
  </si>
  <si>
    <t>Число участников: 229 человек</t>
  </si>
  <si>
    <t>Елисеев Юрий</t>
  </si>
  <si>
    <t>Гордиевский Дмитрий</t>
  </si>
  <si>
    <t>Артемьев Владислав</t>
  </si>
  <si>
    <t>Инаркиев Эрнесто</t>
  </si>
  <si>
    <t>Москаленко Александр</t>
  </si>
  <si>
    <t>Корчмар Василий</t>
  </si>
  <si>
    <t>Хисматуллин Денис</t>
  </si>
  <si>
    <t>Понкратов Павел</t>
  </si>
  <si>
    <t>Грачев Борис</t>
  </si>
  <si>
    <t>Илюшонок Илья</t>
  </si>
  <si>
    <t>Наумкин Игорь</t>
  </si>
  <si>
    <t>Тряпишко Олександр</t>
  </si>
  <si>
    <t>Гоганов Алексей</t>
  </si>
  <si>
    <t>Республика Крым</t>
  </si>
  <si>
    <t>Московская область</t>
  </si>
  <si>
    <t>Омская область</t>
  </si>
  <si>
    <t>Саратовская область</t>
  </si>
  <si>
    <t>Республика Башкортостан</t>
  </si>
  <si>
    <t>Челябинская область</t>
  </si>
  <si>
    <t>Число участников: 58 человека.</t>
  </si>
  <si>
    <t xml:space="preserve">Дата проведения:   18.01 – 26.01.2016 </t>
  </si>
  <si>
    <t>Moscow Open</t>
  </si>
  <si>
    <t>Аэрофлот</t>
  </si>
  <si>
    <t>Турнир – 3-й этап Кубка России по шахматам среди мужчин 2016 г.</t>
  </si>
  <si>
    <t xml:space="preserve">Название турнира: «Аэрофлот опен 2016 A» </t>
  </si>
  <si>
    <t xml:space="preserve">Место проведения: г. Москва </t>
  </si>
  <si>
    <t>Даты проведения: 29.02-10.03.2016</t>
  </si>
  <si>
    <t>Число участников: 86 человек, категория А, кол-во МГ – 67 (+30%)</t>
  </si>
  <si>
    <t>Липецкая обл</t>
  </si>
  <si>
    <t>Самарская обл</t>
  </si>
  <si>
    <t>Наер Евгений</t>
  </si>
  <si>
    <t>Сюгиров Санан</t>
  </si>
  <si>
    <t xml:space="preserve">Дубов Даниил </t>
  </si>
  <si>
    <t xml:space="preserve">Федосеев Владимир </t>
  </si>
  <si>
    <t xml:space="preserve">Матлаков Максим </t>
  </si>
  <si>
    <t xml:space="preserve">Кобалия Михаил </t>
  </si>
  <si>
    <t xml:space="preserve">Звягинцев Вадим </t>
  </si>
  <si>
    <t xml:space="preserve">Предке Александр </t>
  </si>
  <si>
    <t xml:space="preserve">Инаркиев Эрнесто </t>
  </si>
  <si>
    <t>Турнир – 4-й этап Кубка России по шахматам среди мужчин 2016 г.</t>
  </si>
  <si>
    <t xml:space="preserve">Название турнира: « 38-й Мемориала Р.Г.Нежметдинова» </t>
  </si>
  <si>
    <t>Даты проведения: 30.05-09.06.2016</t>
  </si>
  <si>
    <t>Придорожный Алексей</t>
  </si>
  <si>
    <t>Смирнов Павел</t>
  </si>
  <si>
    <t>Юдин Сергей</t>
  </si>
  <si>
    <t>Розум Иван</t>
  </si>
  <si>
    <t>Линчевский Даниил</t>
  </si>
  <si>
    <t>Губайдуллин Алексей</t>
  </si>
  <si>
    <t>Тюменская обл</t>
  </si>
  <si>
    <t>Ильюшонок Илья</t>
  </si>
  <si>
    <t>Казань</t>
  </si>
  <si>
    <t>Название турнира: 20-ый Международный шахматный фестиваль “Воронеж - 2016”, Мемориал Алехина - «Master open»</t>
  </si>
  <si>
    <t>Турнир – 5-й этап Кубка России по шахматам среди мужчин 2016 г.</t>
  </si>
  <si>
    <t>Место проведения: г. Воронеж</t>
  </si>
  <si>
    <t>Место проведения: г. Казань, Республика Татарстан</t>
  </si>
  <si>
    <t>Даты проведения: 11. 06 – 21. 06. 2016</t>
  </si>
  <si>
    <t xml:space="preserve">Число участников: 124 человек, категория А, кол-во МГ – 26 </t>
  </si>
  <si>
    <t>Число участников: 131 человек, категория С, кол-во МГ – 22 (+20%)</t>
  </si>
  <si>
    <t xml:space="preserve">Гордиевский Дмитрий </t>
  </si>
  <si>
    <t xml:space="preserve">Розум Иван </t>
  </si>
  <si>
    <t xml:space="preserve">Матинян Никита </t>
  </si>
  <si>
    <t>Бурмакин Владимир</t>
  </si>
  <si>
    <t>Вавулин Максим</t>
  </si>
  <si>
    <t>Голубов Савелий</t>
  </si>
  <si>
    <t xml:space="preserve">Рычагов Андрей </t>
  </si>
  <si>
    <t>Стукопин Андрей</t>
  </si>
  <si>
    <t>Чигаев Максим</t>
  </si>
  <si>
    <t>Вологодская область</t>
  </si>
  <si>
    <t>Ивановская область</t>
  </si>
  <si>
    <t>Кемеровская область</t>
  </si>
  <si>
    <t>Воронеж</t>
  </si>
  <si>
    <t>Турнир – 6-й этап Кубка России по шахматам среди мужчин 2016 г.</t>
  </si>
  <si>
    <t>Название турнира: "Мемориал Л.Полугаевского"</t>
  </si>
  <si>
    <t>Место проведения: г. Самара</t>
  </si>
  <si>
    <t>Даты проведения: 03. 07 – 11. 07. 2016</t>
  </si>
  <si>
    <t>Число участников: 126 человек, категория А, кол-во МГ – 7</t>
  </si>
  <si>
    <t>Демидов Михаил</t>
  </si>
  <si>
    <t>Коновалов Николай</t>
  </si>
  <si>
    <t>Ноздрачев Владислав</t>
  </si>
  <si>
    <t>Предке Александр</t>
  </si>
  <si>
    <t>Мокшанов Алексей</t>
  </si>
  <si>
    <t>Муртазин Булат</t>
  </si>
  <si>
    <t>Офицерьян Борис</t>
  </si>
  <si>
    <t>Матинян Никита</t>
  </si>
  <si>
    <t>Оганьян Миран</t>
  </si>
  <si>
    <t>г.Москва</t>
  </si>
  <si>
    <t>Самарская область</t>
  </si>
  <si>
    <t>Самара</t>
  </si>
  <si>
    <t>Опарин Григорий</t>
  </si>
  <si>
    <t>Емельянцев Анатолий</t>
  </si>
  <si>
    <t>Еврейская АО</t>
  </si>
  <si>
    <t>Турнир – 7-й этап Кубка России по шахматам среди мужчин 2016 г.</t>
  </si>
  <si>
    <t>Название турнира: "Приморский дебют"</t>
  </si>
  <si>
    <t>Место проведения: г. Владивосток</t>
  </si>
  <si>
    <t>Даты проведения: 20. 07 – 30. 07. 2016</t>
  </si>
  <si>
    <t>Число участников: 50 человек,  кол-во МГ – 7</t>
  </si>
  <si>
    <t>Владивосток</t>
  </si>
  <si>
    <t xml:space="preserve">Название турнира: XII традиционный международный шахматный мемориал Почётного Президента Нижнетагильской шахматной федерации Евгения Георгиевича Зудова </t>
  </si>
  <si>
    <t>Место проведения: г. Нижний Тагил</t>
  </si>
  <si>
    <t>Даты проведения: 08.09. – 17.09.2016</t>
  </si>
  <si>
    <t>Число участников: 41 человек</t>
  </si>
  <si>
    <t>Искусных Сергей</t>
  </si>
  <si>
    <t>Маценко Сергей</t>
  </si>
  <si>
    <t>Вокарев Сергей</t>
  </si>
  <si>
    <t>Безгодов Алексей</t>
  </si>
  <si>
    <t>Попов Михаил</t>
  </si>
  <si>
    <t>Дрыгалов Андрей</t>
  </si>
  <si>
    <t>Н.Тагил</t>
  </si>
  <si>
    <t>Название турнира: Мемориал М.И.Чигорина 2016</t>
  </si>
  <si>
    <t xml:space="preserve">Место проведения: г. Санкт-Петербург </t>
  </si>
  <si>
    <t>Даты проведения: 15.10-23.10.2016</t>
  </si>
  <si>
    <t>Число участников: 372 человекa (+30%), категория А, кол-во МГ – 38 (+30%)</t>
  </si>
  <si>
    <t>Алексеенко Кирилл</t>
  </si>
  <si>
    <t>Романов Евгений</t>
  </si>
  <si>
    <t>Сарана Алексей</t>
  </si>
  <si>
    <t>Алексеев Евгений</t>
  </si>
  <si>
    <t>Паравян Давид</t>
  </si>
  <si>
    <t>Халифман Александр</t>
  </si>
  <si>
    <t>Левин Евгений</t>
  </si>
  <si>
    <t>Садовский Артем</t>
  </si>
  <si>
    <t>Гоголев Артемий</t>
  </si>
  <si>
    <t>Юффа Даниил</t>
  </si>
  <si>
    <t>Ленинградская область</t>
  </si>
  <si>
    <t>Тюменская область</t>
  </si>
  <si>
    <t>Свердловская область</t>
  </si>
  <si>
    <t>Курганская область</t>
  </si>
  <si>
    <t>Липецкая область</t>
  </si>
  <si>
    <t>Тульская область</t>
  </si>
  <si>
    <t>С.Петербург</t>
  </si>
  <si>
    <t>Название турнира: XII Кубок Губернатора ХМАО-Югры</t>
  </si>
  <si>
    <t>Место проведения: г. Ханты-Мансийск, ХМАО-Югра</t>
  </si>
  <si>
    <t>Даты проведения: 17 – 25.11.2016</t>
  </si>
  <si>
    <t>Число участников: 26 человек, категория А, кол-во МГ – 16 (+10%)</t>
  </si>
  <si>
    <t>Савченко Борис</t>
  </si>
  <si>
    <t>Ханты-Мансийск</t>
  </si>
  <si>
    <t>Положение участников на 25.11.2016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</si>
</sst>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8"/>
      <name val="Calibri"/>
      <family val="2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5" fillId="25" borderId="0" applyNumberFormat="0" applyBorder="0" applyAlignment="0" applyProtection="0"/>
    <xf numFmtId="0" fontId="33" fillId="26" borderId="0" applyNumberFormat="0" applyBorder="0" applyAlignment="0" applyProtection="0"/>
    <xf numFmtId="0" fontId="15" fillId="17" borderId="0" applyNumberFormat="0" applyBorder="0" applyAlignment="0" applyProtection="0"/>
    <xf numFmtId="0" fontId="33" fillId="27" borderId="0" applyNumberFormat="0" applyBorder="0" applyAlignment="0" applyProtection="0"/>
    <xf numFmtId="0" fontId="15" fillId="19" borderId="0" applyNumberFormat="0" applyBorder="0" applyAlignment="0" applyProtection="0"/>
    <xf numFmtId="0" fontId="33" fillId="28" borderId="0" applyNumberFormat="0" applyBorder="0" applyAlignment="0" applyProtection="0"/>
    <xf numFmtId="0" fontId="15" fillId="29" borderId="0" applyNumberFormat="0" applyBorder="0" applyAlignment="0" applyProtection="0"/>
    <xf numFmtId="0" fontId="33" fillId="30" borderId="0" applyNumberFormat="0" applyBorder="0" applyAlignment="0" applyProtection="0"/>
    <xf numFmtId="0" fontId="15" fillId="31" borderId="0" applyNumberFormat="0" applyBorder="0" applyAlignment="0" applyProtection="0"/>
    <xf numFmtId="0" fontId="33" fillId="32" borderId="0" applyNumberFormat="0" applyBorder="0" applyAlignment="0" applyProtection="0"/>
    <xf numFmtId="0" fontId="15" fillId="33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1" applyNumberFormat="0" applyAlignment="0" applyProtection="0"/>
    <xf numFmtId="0" fontId="35" fillId="41" borderId="2" applyNumberFormat="0" applyAlignment="0" applyProtection="0"/>
    <xf numFmtId="0" fontId="36" fillId="41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42" borderId="7" applyNumberFormat="0" applyAlignment="0" applyProtection="0"/>
    <xf numFmtId="0" fontId="43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45" fillId="0" borderId="0" applyNumberFormat="0" applyFill="0" applyBorder="0" applyAlignment="0" applyProtection="0"/>
    <xf numFmtId="0" fontId="46" fillId="44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46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47" borderId="10" xfId="0" applyFill="1" applyBorder="1" applyAlignment="1">
      <alignment/>
    </xf>
    <xf numFmtId="0" fontId="10" fillId="47" borderId="10" xfId="0" applyFont="1" applyFill="1" applyBorder="1" applyAlignment="1">
      <alignment/>
    </xf>
    <xf numFmtId="0" fontId="37" fillId="47" borderId="10" xfId="63" applyFill="1" applyBorder="1" applyAlignment="1">
      <alignment horizontal="center"/>
    </xf>
    <xf numFmtId="0" fontId="1" fillId="47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0" xfId="81" applyFont="1" applyBorder="1" applyAlignment="1">
      <alignment horizontal="right" vertical="center"/>
      <protection/>
    </xf>
    <xf numFmtId="0" fontId="6" fillId="0" borderId="10" xfId="63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7" fillId="0" borderId="10" xfId="63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6" fillId="47" borderId="10" xfId="63" applyFont="1" applyFill="1" applyBorder="1" applyAlignment="1">
      <alignment horizontal="center"/>
    </xf>
    <xf numFmtId="0" fontId="37" fillId="0" borderId="11" xfId="63" applyBorder="1" applyAlignment="1">
      <alignment horizontal="center" vertical="center"/>
    </xf>
    <xf numFmtId="0" fontId="6" fillId="0" borderId="10" xfId="63" applyFont="1" applyBorder="1" applyAlignment="1">
      <alignment horizontal="center" vertical="center"/>
    </xf>
    <xf numFmtId="0" fontId="6" fillId="0" borderId="10" xfId="63" applyFont="1" applyBorder="1" applyAlignment="1">
      <alignment horizontal="center"/>
    </xf>
    <xf numFmtId="0" fontId="4" fillId="0" borderId="10" xfId="63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5" fillId="0" borderId="0" xfId="53" applyFont="1">
      <alignment/>
      <protection/>
    </xf>
    <xf numFmtId="0" fontId="10" fillId="0" borderId="10" xfId="53" applyFont="1" applyBorder="1">
      <alignment/>
      <protection/>
    </xf>
    <xf numFmtId="0" fontId="1" fillId="0" borderId="11" xfId="81" applyFont="1" applyBorder="1" applyAlignment="1">
      <alignment horizontal="left" vertical="center"/>
      <protection/>
    </xf>
    <xf numFmtId="0" fontId="1" fillId="0" borderId="10" xfId="81" applyFont="1" applyBorder="1" applyAlignment="1">
      <alignment horizontal="center" vertical="center"/>
      <protection/>
    </xf>
    <xf numFmtId="0" fontId="1" fillId="0" borderId="11" xfId="81" applyFont="1" applyBorder="1" applyAlignment="1">
      <alignment horizontal="center" vertical="center"/>
      <protection/>
    </xf>
    <xf numFmtId="172" fontId="1" fillId="0" borderId="11" xfId="0" applyNumberFormat="1" applyFont="1" applyBorder="1" applyAlignment="1">
      <alignment horizontal="center" vertical="center"/>
    </xf>
    <xf numFmtId="0" fontId="1" fillId="0" borderId="0" xfId="81" applyFont="1" applyFill="1" applyBorder="1" applyAlignment="1">
      <alignment horizontal="center" vertical="center"/>
      <protection/>
    </xf>
    <xf numFmtId="0" fontId="1" fillId="0" borderId="10" xfId="81" applyFont="1" applyBorder="1" applyAlignment="1">
      <alignment horizontal="left" vertical="center"/>
      <protection/>
    </xf>
    <xf numFmtId="172" fontId="1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7" fillId="0" borderId="13" xfId="63" applyBorder="1" applyAlignment="1">
      <alignment horizontal="center" vertical="center"/>
    </xf>
    <xf numFmtId="0" fontId="1" fillId="0" borderId="0" xfId="81" applyFont="1" applyFill="1" applyBorder="1" applyAlignment="1">
      <alignment horizontal="center" vertical="center"/>
      <protection/>
    </xf>
    <xf numFmtId="0" fontId="1" fillId="0" borderId="10" xfId="81" applyFont="1" applyBorder="1" applyAlignment="1">
      <alignment horizontal="left" vertical="center"/>
      <protection/>
    </xf>
    <xf numFmtId="0" fontId="0" fillId="0" borderId="10" xfId="0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37" fillId="0" borderId="10" xfId="63" applyBorder="1" applyAlignment="1">
      <alignment horizontal="center"/>
    </xf>
    <xf numFmtId="0" fontId="0" fillId="0" borderId="10" xfId="0" applyBorder="1" applyAlignment="1">
      <alignment/>
    </xf>
    <xf numFmtId="1" fontId="10" fillId="47" borderId="12" xfId="0" applyNumberFormat="1" applyFont="1" applyFill="1" applyBorder="1" applyAlignment="1">
      <alignment horizontal="center"/>
    </xf>
    <xf numFmtId="1" fontId="10" fillId="47" borderId="10" xfId="0" applyNumberFormat="1" applyFont="1" applyFill="1" applyBorder="1" applyAlignment="1">
      <alignment horizontal="center"/>
    </xf>
    <xf numFmtId="0" fontId="37" fillId="0" borderId="10" xfId="63" applyBorder="1" applyAlignment="1">
      <alignment horizontal="center" vertical="center"/>
    </xf>
    <xf numFmtId="0" fontId="37" fillId="0" borderId="10" xfId="63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7" fillId="47" borderId="10" xfId="63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0" xfId="53" applyFont="1" applyAlignment="1">
      <alignment horizontal="center"/>
      <protection/>
    </xf>
    <xf numFmtId="0" fontId="37" fillId="0" borderId="0" xfId="63" applyAlignment="1">
      <alignment horizontal="center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7" fillId="0" borderId="16" xfId="63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37" fillId="0" borderId="17" xfId="63" applyBorder="1" applyAlignment="1">
      <alignment horizontal="center" vertical="center"/>
    </xf>
    <xf numFmtId="0" fontId="37" fillId="0" borderId="17" xfId="63" applyBorder="1" applyAlignment="1">
      <alignment horizontal="center"/>
    </xf>
    <xf numFmtId="0" fontId="37" fillId="0" borderId="18" xfId="63" applyBorder="1" applyAlignment="1">
      <alignment horizontal="center" vertical="center"/>
    </xf>
    <xf numFmtId="0" fontId="37" fillId="47" borderId="17" xfId="63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8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left" vertical="center"/>
    </xf>
    <xf numFmtId="0" fontId="1" fillId="0" borderId="18" xfId="81" applyFont="1" applyBorder="1" applyAlignment="1">
      <alignment horizontal="left" vertical="center"/>
      <protection/>
    </xf>
    <xf numFmtId="0" fontId="14" fillId="0" borderId="10" xfId="0" applyFont="1" applyBorder="1" applyAlignment="1">
      <alignment horizontal="left" vertical="center"/>
    </xf>
    <xf numFmtId="172" fontId="5" fillId="0" borderId="0" xfId="53" applyNumberFormat="1" applyFont="1" applyAlignment="1">
      <alignment horizontal="center"/>
      <protection/>
    </xf>
    <xf numFmtId="172" fontId="8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1" fillId="0" borderId="10" xfId="81" applyFont="1" applyBorder="1" applyAlignment="1">
      <alignment vertical="center"/>
      <protection/>
    </xf>
    <xf numFmtId="0" fontId="1" fillId="0" borderId="18" xfId="0" applyFont="1" applyBorder="1" applyAlignment="1">
      <alignment vertical="center"/>
    </xf>
    <xf numFmtId="0" fontId="0" fillId="0" borderId="17" xfId="0" applyBorder="1" applyAlignment="1">
      <alignment/>
    </xf>
    <xf numFmtId="0" fontId="1" fillId="0" borderId="17" xfId="0" applyFont="1" applyBorder="1" applyAlignment="1">
      <alignment vertical="center"/>
    </xf>
    <xf numFmtId="0" fontId="1" fillId="0" borderId="18" xfId="81" applyFont="1" applyBorder="1" applyAlignment="1">
      <alignment vertical="center"/>
      <protection/>
    </xf>
    <xf numFmtId="1" fontId="5" fillId="0" borderId="0" xfId="53" applyNumberFormat="1" applyFont="1">
      <alignment/>
      <protection/>
    </xf>
    <xf numFmtId="1" fontId="7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1" fillId="0" borderId="10" xfId="0" applyFont="1" applyBorder="1" applyAlignment="1">
      <alignment vertical="center"/>
    </xf>
    <xf numFmtId="1" fontId="0" fillId="0" borderId="12" xfId="0" applyNumberFormat="1" applyBorder="1" applyAlignment="1">
      <alignment horizontal="center"/>
    </xf>
    <xf numFmtId="0" fontId="0" fillId="0" borderId="19" xfId="0" applyBorder="1" applyAlignment="1">
      <alignment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0" fontId="1" fillId="0" borderId="10" xfId="81" applyFont="1" applyBorder="1" applyAlignment="1">
      <alignment vertical="center"/>
      <protection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7" xfId="81" applyFont="1" applyBorder="1" applyAlignment="1">
      <alignment horizontal="left" vertical="center"/>
      <protection/>
    </xf>
    <xf numFmtId="0" fontId="1" fillId="47" borderId="18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37" fillId="0" borderId="12" xfId="63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</cellXfs>
  <cellStyles count="8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Excel Built-in Normal 1" xfId="52"/>
    <cellStyle name="Normal 4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 3" xfId="77"/>
    <cellStyle name="Обычный 3" xfId="78"/>
    <cellStyle name="Обычный 3 2" xfId="79"/>
    <cellStyle name="Обычный 3 3" xfId="80"/>
    <cellStyle name="Обычный 4" xfId="81"/>
    <cellStyle name="Обычный 4 2" xfId="82"/>
    <cellStyle name="Обычный 4 2 2" xfId="83"/>
    <cellStyle name="Обычный 4 3" xfId="84"/>
    <cellStyle name="Обычный 4 4" xfId="85"/>
    <cellStyle name="Обычный 4_5_Н.Тагил" xfId="86"/>
    <cellStyle name="Обычный 5" xfId="87"/>
    <cellStyle name="Обычный 6" xfId="88"/>
    <cellStyle name="Обычный 6 2" xfId="89"/>
    <cellStyle name="Обычный 7" xfId="90"/>
    <cellStyle name="Обычный 82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80887" TargetMode="External" /><Relationship Id="rId2" Type="http://schemas.openxmlformats.org/officeDocument/2006/relationships/hyperlink" Target="https://ratings.fide.com/card.phtml?event=4122763" TargetMode="External" /><Relationship Id="rId3" Type="http://schemas.openxmlformats.org/officeDocument/2006/relationships/hyperlink" Target="https://ratings.fide.com/card.phtml?event=14700077" TargetMode="External" /><Relationship Id="rId4" Type="http://schemas.openxmlformats.org/officeDocument/2006/relationships/hyperlink" Target="http://ratings.fide.com/card.phtml?event=4132181" TargetMode="External" /><Relationship Id="rId5" Type="http://schemas.openxmlformats.org/officeDocument/2006/relationships/hyperlink" Target="http://ratings.fide.com/card.phtml?event=24175439" TargetMode="External" /><Relationship Id="rId6" Type="http://schemas.openxmlformats.org/officeDocument/2006/relationships/hyperlink" Target="https://ratings.fide.com/card.phtml?event=24126454" TargetMode="External" /><Relationship Id="rId7" Type="http://schemas.openxmlformats.org/officeDocument/2006/relationships/hyperlink" Target="https://ratings.fide.com/card.phtml?event=4132181" TargetMode="External" /><Relationship Id="rId8" Type="http://schemas.openxmlformats.org/officeDocument/2006/relationships/hyperlink" Target="https://ratings.fide.com/card.phtml?event=4150457" TargetMode="External" /><Relationship Id="rId9" Type="http://schemas.openxmlformats.org/officeDocument/2006/relationships/hyperlink" Target="https://ratings.fide.com/card.phtml?event=24109959" TargetMode="External" /><Relationship Id="rId10" Type="http://schemas.openxmlformats.org/officeDocument/2006/relationships/hyperlink" Target="https://ratings.fide.com/card.phtml?event=14122286" TargetMode="External" /><Relationship Id="rId11" Type="http://schemas.openxmlformats.org/officeDocument/2006/relationships/hyperlink" Target="https://ratings.fide.com/card.phtml?event=4101715" TargetMode="External" /><Relationship Id="rId12" Type="http://schemas.openxmlformats.org/officeDocument/2006/relationships/hyperlink" Target="https://ratings.fide.com/card.phtml?event=24105074" TargetMode="External" /><Relationship Id="rId13" Type="http://schemas.openxmlformats.org/officeDocument/2006/relationships/hyperlink" Target="https://ratings.fide.com/card.phtml?event=4129199" TargetMode="External" /><Relationship Id="rId14" Type="http://schemas.openxmlformats.org/officeDocument/2006/relationships/hyperlink" Target="https://ratings.fide.com/card.phtml?event=4157800" TargetMode="External" /><Relationship Id="rId15" Type="http://schemas.openxmlformats.org/officeDocument/2006/relationships/hyperlink" Target="https://ratings.fide.com/card.phtml?event=4142578" TargetMode="External" /><Relationship Id="rId16" Type="http://schemas.openxmlformats.org/officeDocument/2006/relationships/hyperlink" Target="https://ratings.fide.com/card.phtml?event=24131750" TargetMode="External" /><Relationship Id="rId17" Type="http://schemas.openxmlformats.org/officeDocument/2006/relationships/hyperlink" Target="https://ratings.fide.com/card.phtml?event=4155351" TargetMode="External" /><Relationship Id="rId18" Type="http://schemas.openxmlformats.org/officeDocument/2006/relationships/hyperlink" Target="https://ratings.fide.com/card.phtml?event=4162722" TargetMode="External" /><Relationship Id="rId19" Type="http://schemas.openxmlformats.org/officeDocument/2006/relationships/hyperlink" Target="https://ratings.fide.com/card.phtml?event=24101605" TargetMode="External" /><Relationship Id="rId20" Type="http://schemas.openxmlformats.org/officeDocument/2006/relationships/hyperlink" Target="https://ratings.fide.com/card.phtml?event=24112798" TargetMode="External" /><Relationship Id="rId21" Type="http://schemas.openxmlformats.org/officeDocument/2006/relationships/hyperlink" Target="https://ratings.fide.com/card.phtml?event=24131920" TargetMode="External" /><Relationship Id="rId22" Type="http://schemas.openxmlformats.org/officeDocument/2006/relationships/hyperlink" Target="https://ratings.fide.com/card.phtml?event=4118987" TargetMode="External" /><Relationship Id="rId23" Type="http://schemas.openxmlformats.org/officeDocument/2006/relationships/hyperlink" Target="https://ratings.fide.com/card.phtml?event=4189302" TargetMode="External" /><Relationship Id="rId24" Type="http://schemas.openxmlformats.org/officeDocument/2006/relationships/hyperlink" Target="https://ratings.fide.com/card.phtml?event=24126055" TargetMode="External" /><Relationship Id="rId25" Type="http://schemas.openxmlformats.org/officeDocument/2006/relationships/hyperlink" Target="https://ratings.fide.com/card.phtml?event=24130737" TargetMode="External" /><Relationship Id="rId26" Type="http://schemas.openxmlformats.org/officeDocument/2006/relationships/hyperlink" Target="https://ratings.fide.com/card.phtml?event=4168003" TargetMode="External" /><Relationship Id="rId27" Type="http://schemas.openxmlformats.org/officeDocument/2006/relationships/hyperlink" Target="https://ratings.fide.com/card.phtml?event=4119150" TargetMode="External" /><Relationship Id="rId28" Type="http://schemas.openxmlformats.org/officeDocument/2006/relationships/hyperlink" Target="https://ratings.fide.com/card.phtml?event=4113403" TargetMode="External" /><Relationship Id="rId29" Type="http://schemas.openxmlformats.org/officeDocument/2006/relationships/hyperlink" Target="https://ratings.fide.com/card.phtml?event=24107581" TargetMode="External" /><Relationship Id="rId30" Type="http://schemas.openxmlformats.org/officeDocument/2006/relationships/hyperlink" Target="http://ratings.fide.com/card.phtml?event=4127870" TargetMode="External" /><Relationship Id="rId31" Type="http://schemas.openxmlformats.org/officeDocument/2006/relationships/hyperlink" Target="http://ratings.fide.com/card.phtml?event=4123425" TargetMode="External" /><Relationship Id="rId32" Type="http://schemas.openxmlformats.org/officeDocument/2006/relationships/hyperlink" Target="http://ratings.fide.com/card.phtml?event=4159659" TargetMode="External" /><Relationship Id="rId33" Type="http://schemas.openxmlformats.org/officeDocument/2006/relationships/hyperlink" Target="http://ratings.fide.com/card.phtml?event=24104272" TargetMode="External" /><Relationship Id="rId34" Type="http://schemas.openxmlformats.org/officeDocument/2006/relationships/hyperlink" Target="http://ratings.fide.com/card.phtml?event=4171055" TargetMode="External" /><Relationship Id="rId35" Type="http://schemas.openxmlformats.org/officeDocument/2006/relationships/hyperlink" Target="https://ratings.fide.com/card.phtml?event=4141202" TargetMode="External" /><Relationship Id="rId36" Type="http://schemas.openxmlformats.org/officeDocument/2006/relationships/hyperlink" Target="https://ratings.fide.com/card.phtml?event=24129100" TargetMode="External" /><Relationship Id="rId37" Type="http://schemas.openxmlformats.org/officeDocument/2006/relationships/hyperlink" Target="https://ratings.fide.com/card.phtml?event=4105109" TargetMode="External" /><Relationship Id="rId38" Type="http://schemas.openxmlformats.org/officeDocument/2006/relationships/hyperlink" Target="https://ratings.fide.com/card.phtml?event=4169530" TargetMode="External" /><Relationship Id="rId39" Type="http://schemas.openxmlformats.org/officeDocument/2006/relationships/hyperlink" Target="https://ratings.fide.com/card.phtml?event=24176729" TargetMode="External" /><Relationship Id="rId40" Type="http://schemas.openxmlformats.org/officeDocument/2006/relationships/hyperlink" Target="https://ratings.fide.com/card.phtml?event=4119932" TargetMode="External" /><Relationship Id="rId41" Type="http://schemas.openxmlformats.org/officeDocument/2006/relationships/hyperlink" Target="https://ratings.fide.com/card.phtml?event=24107131" TargetMode="External" /><Relationship Id="rId42" Type="http://schemas.openxmlformats.org/officeDocument/2006/relationships/hyperlink" Target="https://ratings.fide.com/card.phtml?event=4108116" TargetMode="External" /><Relationship Id="rId43" Type="http://schemas.openxmlformats.org/officeDocument/2006/relationships/hyperlink" Target="https://ratings.fide.com/card.phtml?event=4197143" TargetMode="External" /><Relationship Id="rId44" Type="http://schemas.openxmlformats.org/officeDocument/2006/relationships/hyperlink" Target="https://ratings.fide.com/card.phtml?event=4170962" TargetMode="External" /><Relationship Id="rId45" Type="http://schemas.openxmlformats.org/officeDocument/2006/relationships/hyperlink" Target="https://ratings.fide.com/card.phtml?event=24113441" TargetMode="External" /><Relationship Id="rId46" Type="http://schemas.openxmlformats.org/officeDocument/2006/relationships/hyperlink" Target="https://ratings.fide.com/card.phtml?event=24121657" TargetMode="External" /><Relationship Id="rId47" Type="http://schemas.openxmlformats.org/officeDocument/2006/relationships/hyperlink" Target="https://ratings.fide.com/card.phtml?event=24151351" TargetMode="External" /><Relationship Id="rId48" Type="http://schemas.openxmlformats.org/officeDocument/2006/relationships/hyperlink" Target="https://ratings.fide.com/card.phtml?event=24199443" TargetMode="External" /><Relationship Id="rId49" Type="http://schemas.openxmlformats.org/officeDocument/2006/relationships/hyperlink" Target="https://ratings.fide.com/card.phtml?event=4122488" TargetMode="External" /><Relationship Id="rId50" Type="http://schemas.openxmlformats.org/officeDocument/2006/relationships/hyperlink" Target="https://ratings.fide.com/card.phtml?event=24125890" TargetMode="External" /><Relationship Id="rId51" Type="http://schemas.openxmlformats.org/officeDocument/2006/relationships/hyperlink" Target="https://ratings.fide.com/card.phtml?event=4160681" TargetMode="External" /><Relationship Id="rId5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80887" TargetMode="External" /><Relationship Id="rId2" Type="http://schemas.openxmlformats.org/officeDocument/2006/relationships/hyperlink" Target="https://ratings.fide.com/card.phtml?event=4122763" TargetMode="External" /><Relationship Id="rId3" Type="http://schemas.openxmlformats.org/officeDocument/2006/relationships/hyperlink" Target="https://ratings.fide.com/card.phtml?event=14700077" TargetMode="External" /><Relationship Id="rId4" Type="http://schemas.openxmlformats.org/officeDocument/2006/relationships/hyperlink" Target="http://ratings.fide.com/card.phtml?event=4132181" TargetMode="External" /><Relationship Id="rId5" Type="http://schemas.openxmlformats.org/officeDocument/2006/relationships/hyperlink" Target="http://ratings.fide.com/card.phtml?event=24175439" TargetMode="External" /><Relationship Id="rId6" Type="http://schemas.openxmlformats.org/officeDocument/2006/relationships/hyperlink" Target="https://ratings.fide.com/card.phtml?event=24126454" TargetMode="External" /><Relationship Id="rId7" Type="http://schemas.openxmlformats.org/officeDocument/2006/relationships/hyperlink" Target="https://ratings.fide.com/card.phtml?event=4132181" TargetMode="External" /><Relationship Id="rId8" Type="http://schemas.openxmlformats.org/officeDocument/2006/relationships/hyperlink" Target="https://ratings.fide.com/card.phtml?event=4150457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ratings.fide.com/card.phtml?event=24131920" TargetMode="External" /><Relationship Id="rId2" Type="http://schemas.openxmlformats.org/officeDocument/2006/relationships/hyperlink" Target="https://ratings.fide.com/card.phtml?event=24112798" TargetMode="External" /><Relationship Id="rId3" Type="http://schemas.openxmlformats.org/officeDocument/2006/relationships/hyperlink" Target="https://ratings.fide.com/card.phtml?event=4140419" TargetMode="External" /><Relationship Id="rId4" Type="http://schemas.openxmlformats.org/officeDocument/2006/relationships/hyperlink" Target="https://ratings.fide.com/card.phtml?event=24101605" TargetMode="External" /><Relationship Id="rId5" Type="http://schemas.openxmlformats.org/officeDocument/2006/relationships/hyperlink" Target="https://ratings.fide.com/card.phtml?event=4162722" TargetMode="External" /><Relationship Id="rId6" Type="http://schemas.openxmlformats.org/officeDocument/2006/relationships/hyperlink" Target="https://ratings.fide.com/card.phtml?event=4155351" TargetMode="External" /><Relationship Id="rId7" Type="http://schemas.openxmlformats.org/officeDocument/2006/relationships/hyperlink" Target="https://ratings.fide.com/card.phtml?event=4132181" TargetMode="External" /><Relationship Id="rId8" Type="http://schemas.openxmlformats.org/officeDocument/2006/relationships/hyperlink" Target="https://ratings.fide.com/card.phtml?event=24131750" TargetMode="External" /><Relationship Id="rId9" Type="http://schemas.openxmlformats.org/officeDocument/2006/relationships/hyperlink" Target="https://ratings.fide.com/card.phtml?event=4142578" TargetMode="External" /><Relationship Id="rId10" Type="http://schemas.openxmlformats.org/officeDocument/2006/relationships/hyperlink" Target="https://ratings.fide.com/card.phtml?event=4157800" TargetMode="External" /><Relationship Id="rId11" Type="http://schemas.openxmlformats.org/officeDocument/2006/relationships/hyperlink" Target="https://ratings.fide.com/card.phtml?event=4129199" TargetMode="External" /><Relationship Id="rId12" Type="http://schemas.openxmlformats.org/officeDocument/2006/relationships/hyperlink" Target="https://ratings.fide.com/card.phtml?event=24105074" TargetMode="External" /><Relationship Id="rId13" Type="http://schemas.openxmlformats.org/officeDocument/2006/relationships/hyperlink" Target="https://ratings.fide.com/card.phtml?event=4101715" TargetMode="External" /><Relationship Id="rId14" Type="http://schemas.openxmlformats.org/officeDocument/2006/relationships/hyperlink" Target="https://ratings.fide.com/card.phtml?event=14122286" TargetMode="External" /><Relationship Id="rId15" Type="http://schemas.openxmlformats.org/officeDocument/2006/relationships/hyperlink" Target="https://ratings.fide.com/card.phtml?event=24109959" TargetMode="External" /><Relationship Id="rId1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ratings.fide.com/card.phtml?event=4162722" TargetMode="External" /><Relationship Id="rId2" Type="http://schemas.openxmlformats.org/officeDocument/2006/relationships/hyperlink" Target="https://ratings.fide.com/card.phtml?event=4118987" TargetMode="External" /><Relationship Id="rId3" Type="http://schemas.openxmlformats.org/officeDocument/2006/relationships/hyperlink" Target="https://ratings.fide.com/card.phtml?event=4189302" TargetMode="External" /><Relationship Id="rId4" Type="http://schemas.openxmlformats.org/officeDocument/2006/relationships/hyperlink" Target="https://ratings.fide.com/card.phtml?event=24126055" TargetMode="External" /><Relationship Id="rId5" Type="http://schemas.openxmlformats.org/officeDocument/2006/relationships/hyperlink" Target="https://ratings.fide.com/card.phtml?event=24130737" TargetMode="External" /><Relationship Id="rId6" Type="http://schemas.openxmlformats.org/officeDocument/2006/relationships/hyperlink" Target="https://ratings.fide.com/card.phtml?event=4168003" TargetMode="External" /><Relationship Id="rId7" Type="http://schemas.openxmlformats.org/officeDocument/2006/relationships/hyperlink" Target="https://ratings.fide.com/card.phtml?event=4119150" TargetMode="External" /><Relationship Id="rId8" Type="http://schemas.openxmlformats.org/officeDocument/2006/relationships/hyperlink" Target="https://ratings.fide.com/card.phtml?event=4113403" TargetMode="External" /><Relationship Id="rId9" Type="http://schemas.openxmlformats.org/officeDocument/2006/relationships/hyperlink" Target="https://ratings.fide.com/card.phtml?event=24107581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ratings.fide.com/card.phtml?event=4157800" TargetMode="External" /><Relationship Id="rId2" Type="http://schemas.openxmlformats.org/officeDocument/2006/relationships/hyperlink" Target="https://ratings.fide.com/card.phtml?event=24105074" TargetMode="External" /><Relationship Id="rId3" Type="http://schemas.openxmlformats.org/officeDocument/2006/relationships/hyperlink" Target="http://ratings.fide.com/card.phtml?event=4180887" TargetMode="External" /><Relationship Id="rId4" Type="http://schemas.openxmlformats.org/officeDocument/2006/relationships/hyperlink" Target="http://ratings.fide.com/card.phtml?event=4132181" TargetMode="External" /><Relationship Id="rId5" Type="http://schemas.openxmlformats.org/officeDocument/2006/relationships/hyperlink" Target="http://ratings.fide.com/card.phtml?event=4127870" TargetMode="External" /><Relationship Id="rId6" Type="http://schemas.openxmlformats.org/officeDocument/2006/relationships/hyperlink" Target="http://ratings.fide.com/card.phtml?event=4123425" TargetMode="External" /><Relationship Id="rId7" Type="http://schemas.openxmlformats.org/officeDocument/2006/relationships/hyperlink" Target="http://ratings.fide.com/card.phtml?event=4159659" TargetMode="External" /><Relationship Id="rId8" Type="http://schemas.openxmlformats.org/officeDocument/2006/relationships/hyperlink" Target="http://ratings.fide.com/card.phtml?event=24104272" TargetMode="External" /><Relationship Id="rId9" Type="http://schemas.openxmlformats.org/officeDocument/2006/relationships/hyperlink" Target="http://ratings.fide.com/card.phtml?event=4171055" TargetMode="External" /><Relationship Id="rId10" Type="http://schemas.openxmlformats.org/officeDocument/2006/relationships/hyperlink" Target="http://ratings.fide.com/card.phtml?event=4140419" TargetMode="External" /><Relationship Id="rId11" Type="http://schemas.openxmlformats.org/officeDocument/2006/relationships/hyperlink" Target="https://ratings.fide.com/card.phtml?event=4141202" TargetMode="External" /><Relationship Id="rId1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ratings.fide.com/card.phtml?event=24112798" TargetMode="External" /><Relationship Id="rId2" Type="http://schemas.openxmlformats.org/officeDocument/2006/relationships/hyperlink" Target="http://ratings.fide.com/card.phtml?event=24104272" TargetMode="External" /><Relationship Id="rId3" Type="http://schemas.openxmlformats.org/officeDocument/2006/relationships/hyperlink" Target="http://ratings.fide.com/card.phtml?event=4132181" TargetMode="External" /><Relationship Id="rId4" Type="http://schemas.openxmlformats.org/officeDocument/2006/relationships/hyperlink" Target="http://ratings.fide.com/card.phtml?event=4180887" TargetMode="External" /><Relationship Id="rId5" Type="http://schemas.openxmlformats.org/officeDocument/2006/relationships/hyperlink" Target="https://ratings.fide.com/card.phtml?event=24129100" TargetMode="External" /><Relationship Id="rId6" Type="http://schemas.openxmlformats.org/officeDocument/2006/relationships/hyperlink" Target="https://ratings.fide.com/card.phtml?event=4105109" TargetMode="External" /><Relationship Id="rId7" Type="http://schemas.openxmlformats.org/officeDocument/2006/relationships/hyperlink" Target="https://ratings.fide.com/card.phtml?event=4169530" TargetMode="External" /><Relationship Id="rId8" Type="http://schemas.openxmlformats.org/officeDocument/2006/relationships/hyperlink" Target="https://ratings.fide.com/card.phtml?event=24176729" TargetMode="External" /><Relationship Id="rId9" Type="http://schemas.openxmlformats.org/officeDocument/2006/relationships/hyperlink" Target="https://ratings.fide.com/card.phtml?event=4119932" TargetMode="External" /><Relationship Id="rId10" Type="http://schemas.openxmlformats.org/officeDocument/2006/relationships/hyperlink" Target="https://ratings.fide.com/card.phtml?event=24107131" TargetMode="External" /><Relationship Id="rId11" Type="http://schemas.openxmlformats.org/officeDocument/2006/relationships/hyperlink" Target="https://ratings.fide.com/card.phtml?event=4108116" TargetMode="External" /><Relationship Id="rId1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ratings.fide.com/card.phtml?event=4197143" TargetMode="External" /><Relationship Id="rId2" Type="http://schemas.openxmlformats.org/officeDocument/2006/relationships/hyperlink" Target="https://ratings.fide.com/card.phtml?event=4159659" TargetMode="External" /><Relationship Id="rId3" Type="http://schemas.openxmlformats.org/officeDocument/2006/relationships/hyperlink" Target="https://ratings.fide.com/card.phtml?event=24104272" TargetMode="External" /><Relationship Id="rId4" Type="http://schemas.openxmlformats.org/officeDocument/2006/relationships/hyperlink" Target="https://ratings.fide.com/card.phtml?event=4170962" TargetMode="External" /><Relationship Id="rId5" Type="http://schemas.openxmlformats.org/officeDocument/2006/relationships/hyperlink" Target="https://ratings.fide.com/card.phtml?event=24113441" TargetMode="External" /><Relationship Id="rId6" Type="http://schemas.openxmlformats.org/officeDocument/2006/relationships/hyperlink" Target="https://ratings.fide.com/card.phtml?event=24107581" TargetMode="External" /><Relationship Id="rId7" Type="http://schemas.openxmlformats.org/officeDocument/2006/relationships/hyperlink" Target="https://ratings.fide.com/card.phtml?event=24121657" TargetMode="External" /><Relationship Id="rId8" Type="http://schemas.openxmlformats.org/officeDocument/2006/relationships/hyperlink" Target="https://ratings.fide.com/card.phtml?event=24151351" TargetMode="External" /><Relationship Id="rId9" Type="http://schemas.openxmlformats.org/officeDocument/2006/relationships/hyperlink" Target="https://ratings.fide.com/card.phtml?event=24199443" TargetMode="External" /><Relationship Id="rId10" Type="http://schemas.openxmlformats.org/officeDocument/2006/relationships/hyperlink" Target="https://ratings.fide.com/card.phtml?event=24129100" TargetMode="External" /><Relationship Id="rId11" Type="http://schemas.openxmlformats.org/officeDocument/2006/relationships/hyperlink" Target="https://ratings.fide.com/card.phtml?event=4122488" TargetMode="External" /><Relationship Id="rId1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ratings.fide.com/card.phtml?event=24104272" TargetMode="External" /><Relationship Id="rId2" Type="http://schemas.openxmlformats.org/officeDocument/2006/relationships/hyperlink" Target="http://ratings.fide.com/card.phtml?event=4132181" TargetMode="External" /><Relationship Id="rId3" Type="http://schemas.openxmlformats.org/officeDocument/2006/relationships/hyperlink" Target="http://ratings.fide.com/card.phtml?event=4180887" TargetMode="External" /><Relationship Id="rId4" Type="http://schemas.openxmlformats.org/officeDocument/2006/relationships/hyperlink" Target="http://ratings.fide.com/card.phtml?event=4123425" TargetMode="External" /><Relationship Id="rId5" Type="http://schemas.openxmlformats.org/officeDocument/2006/relationships/hyperlink" Target="https://ratings.fide.com/card.phtml?event=24109959" TargetMode="External" /><Relationship Id="rId6" Type="http://schemas.openxmlformats.org/officeDocument/2006/relationships/hyperlink" Target="https://ratings.fide.com/card.phtml?event=24125890" TargetMode="External" /><Relationship Id="rId7" Type="http://schemas.openxmlformats.org/officeDocument/2006/relationships/hyperlink" Target="https://ratings.fide.com/card.phtml?event=4160681" TargetMode="External" /><Relationship Id="rId8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Q11" sqref="Q11"/>
    </sheetView>
  </sheetViews>
  <sheetFormatPr defaultColWidth="9.140625" defaultRowHeight="15"/>
  <cols>
    <col min="1" max="1" width="6.8515625" style="0" customWidth="1"/>
    <col min="2" max="2" width="22.28125" style="0" customWidth="1"/>
    <col min="3" max="3" width="9.28125" style="3" customWidth="1"/>
    <col min="4" max="4" width="11.00390625" style="0" customWidth="1"/>
    <col min="5" max="5" width="16.421875" style="0" customWidth="1"/>
    <col min="6" max="6" width="11.28125" style="0" customWidth="1"/>
    <col min="7" max="7" width="10.8515625" style="0" customWidth="1"/>
    <col min="8" max="8" width="10.00390625" style="0" customWidth="1"/>
    <col min="9" max="9" width="10.140625" style="0" customWidth="1"/>
    <col min="10" max="10" width="12.57421875" style="0" customWidth="1"/>
    <col min="11" max="11" width="13.8515625" style="0" customWidth="1"/>
    <col min="12" max="13" width="16.57421875" style="0" customWidth="1"/>
    <col min="14" max="14" width="19.28125" style="0" customWidth="1"/>
  </cols>
  <sheetData>
    <row r="1" ht="18.75">
      <c r="A1" s="1" t="s">
        <v>26</v>
      </c>
    </row>
    <row r="2" ht="18.75">
      <c r="A2" s="1" t="s">
        <v>171</v>
      </c>
    </row>
    <row r="3" ht="15.75" thickBot="1"/>
    <row r="4" spans="1:14" ht="16.5" thickBot="1">
      <c r="A4" s="105" t="s">
        <v>2</v>
      </c>
      <c r="B4" s="107" t="s">
        <v>6</v>
      </c>
      <c r="C4" s="109" t="s">
        <v>1</v>
      </c>
      <c r="D4" s="113" t="s">
        <v>7</v>
      </c>
      <c r="E4" s="114"/>
      <c r="F4" s="114"/>
      <c r="G4" s="114"/>
      <c r="H4" s="114"/>
      <c r="I4" s="114"/>
      <c r="J4" s="114"/>
      <c r="K4" s="114"/>
      <c r="L4" s="114"/>
      <c r="M4" s="115"/>
      <c r="N4" s="111" t="s">
        <v>8</v>
      </c>
    </row>
    <row r="5" spans="1:14" ht="36.75" customHeight="1" thickBot="1">
      <c r="A5" s="106"/>
      <c r="B5" s="108"/>
      <c r="C5" s="110"/>
      <c r="D5" s="65" t="s">
        <v>9</v>
      </c>
      <c r="E5" s="37" t="s">
        <v>57</v>
      </c>
      <c r="F5" s="37" t="s">
        <v>58</v>
      </c>
      <c r="G5" s="37" t="s">
        <v>86</v>
      </c>
      <c r="H5" s="37" t="s">
        <v>106</v>
      </c>
      <c r="I5" s="37" t="s">
        <v>123</v>
      </c>
      <c r="J5" s="37" t="s">
        <v>132</v>
      </c>
      <c r="K5" s="37" t="s">
        <v>143</v>
      </c>
      <c r="L5" s="37" t="s">
        <v>164</v>
      </c>
      <c r="M5" s="37" t="s">
        <v>170</v>
      </c>
      <c r="N5" s="112"/>
    </row>
    <row r="6" spans="1:14" ht="15">
      <c r="A6" s="75" t="str">
        <f>COUNTIF($N$4:$N$163,"&gt;"&amp;$N$4:$N$163)+1&amp;REPT("-"&amp;COUNTIF($N$4:$N$163,"&gt;="&amp;$N$4:$N$163),COUNTIF($N$4:$N$163,N6)&gt;1)</f>
        <v>1</v>
      </c>
      <c r="B6" s="120" t="s">
        <v>81</v>
      </c>
      <c r="C6" s="124">
        <v>24104272</v>
      </c>
      <c r="D6" s="119"/>
      <c r="E6" s="125"/>
      <c r="F6" s="36"/>
      <c r="G6" s="126">
        <v>202</v>
      </c>
      <c r="H6" s="69">
        <v>455</v>
      </c>
      <c r="I6" s="49">
        <v>253.00000000000003</v>
      </c>
      <c r="J6" s="119">
        <v>250</v>
      </c>
      <c r="K6" s="36"/>
      <c r="L6" s="36"/>
      <c r="M6" s="103">
        <v>440</v>
      </c>
      <c r="N6" s="45">
        <f>SUM(D6:M6)</f>
        <v>1600</v>
      </c>
    </row>
    <row r="7" spans="1:14" ht="15">
      <c r="A7" s="75" t="str">
        <f>COUNTIF($N$4:$N$163,"&gt;"&amp;$N$4:$N$163)+1&amp;REPT("-"&amp;COUNTIF($N$4:$N$163,"&gt;="&amp;$N$4:$N$163),COUNTIF($N$4:$N$163,N7)&gt;1)</f>
        <v>2</v>
      </c>
      <c r="B7" s="7" t="s">
        <v>16</v>
      </c>
      <c r="C7" s="22">
        <v>4132181</v>
      </c>
      <c r="D7" s="16">
        <v>130</v>
      </c>
      <c r="E7" s="30">
        <v>272</v>
      </c>
      <c r="F7" s="11"/>
      <c r="G7" s="63">
        <v>338</v>
      </c>
      <c r="H7" s="68">
        <v>169</v>
      </c>
      <c r="I7" s="75"/>
      <c r="J7" s="40">
        <v>130</v>
      </c>
      <c r="K7" s="11"/>
      <c r="L7" s="75"/>
      <c r="M7" s="49">
        <v>341</v>
      </c>
      <c r="N7" s="46">
        <f>SUM(D7:M7)</f>
        <v>1380</v>
      </c>
    </row>
    <row r="8" spans="1:14" ht="15">
      <c r="A8" s="75" t="str">
        <f>COUNTIF($N$4:$N$163,"&gt;"&amp;$N$4:$N$163)+1&amp;REPT("-"&amp;COUNTIF($N$4:$N$163,"&gt;="&amp;$N$4:$N$163),COUNTIF($N$4:$N$163,N8)&gt;1)</f>
        <v>3</v>
      </c>
      <c r="B8" s="34" t="s">
        <v>37</v>
      </c>
      <c r="C8" s="47">
        <v>24112798</v>
      </c>
      <c r="D8" s="35"/>
      <c r="E8" s="30">
        <v>560</v>
      </c>
      <c r="F8" s="44"/>
      <c r="G8" s="64"/>
      <c r="H8" s="68">
        <v>520</v>
      </c>
      <c r="I8" s="11"/>
      <c r="J8" s="75"/>
      <c r="K8" s="75"/>
      <c r="L8" s="49">
        <v>272</v>
      </c>
      <c r="M8" s="11"/>
      <c r="N8" s="46">
        <f>SUM(D8:M8)</f>
        <v>1352</v>
      </c>
    </row>
    <row r="9" spans="1:14" ht="15">
      <c r="A9" s="75" t="str">
        <f>COUNTIF($N$4:$N$163,"&gt;"&amp;$N$4:$N$163)+1&amp;REPT("-"&amp;COUNTIF($N$4:$N$163,"&gt;="&amp;$N$4:$N$163),COUNTIF($N$4:$N$163,N9)&gt;1)</f>
        <v>4</v>
      </c>
      <c r="B9" s="10" t="s">
        <v>24</v>
      </c>
      <c r="C9" s="15">
        <v>4140419</v>
      </c>
      <c r="D9" s="16">
        <v>150</v>
      </c>
      <c r="E9" s="30">
        <v>496</v>
      </c>
      <c r="F9" s="44"/>
      <c r="G9" s="63">
        <v>117</v>
      </c>
      <c r="H9" s="75"/>
      <c r="I9" s="75"/>
      <c r="J9" s="75"/>
      <c r="K9" s="11"/>
      <c r="L9" s="49">
        <v>144</v>
      </c>
      <c r="M9" s="11"/>
      <c r="N9" s="46">
        <f>SUM(D9:M9)</f>
        <v>907</v>
      </c>
    </row>
    <row r="10" spans="1:14" ht="15">
      <c r="A10" s="75" t="str">
        <f>COUNTIF($N$4:$N$163,"&gt;"&amp;$N$4:$N$163)+1&amp;REPT("-"&amp;COUNTIF($N$4:$N$163,"&gt;="&amp;$N$4:$N$163),COUNTIF($N$4:$N$163,N10)&gt;1)</f>
        <v>5</v>
      </c>
      <c r="B10" s="39" t="s">
        <v>67</v>
      </c>
      <c r="C10" s="48">
        <v>4189302</v>
      </c>
      <c r="D10" s="40"/>
      <c r="E10" s="41"/>
      <c r="F10" s="41">
        <v>455</v>
      </c>
      <c r="G10" s="64"/>
      <c r="H10" s="75"/>
      <c r="I10" s="11"/>
      <c r="J10" s="75"/>
      <c r="K10" s="75"/>
      <c r="L10" s="49">
        <v>440</v>
      </c>
      <c r="M10" s="11"/>
      <c r="N10" s="46">
        <f>SUM(D10:M10)</f>
        <v>895</v>
      </c>
    </row>
    <row r="11" spans="1:14" ht="15">
      <c r="A11" s="75" t="str">
        <f>COUNTIF($N$4:$N$163,"&gt;"&amp;$N$4:$N$163)+1&amp;REPT("-"&amp;COUNTIF($N$4:$N$163,"&gt;="&amp;$N$4:$N$163),COUNTIF($N$4:$N$163,N11)&gt;1)</f>
        <v>6</v>
      </c>
      <c r="B11" s="34" t="s">
        <v>36</v>
      </c>
      <c r="C11" s="47">
        <v>24131920</v>
      </c>
      <c r="D11" s="35"/>
      <c r="E11" s="30">
        <v>640</v>
      </c>
      <c r="F11" s="75"/>
      <c r="G11" s="64"/>
      <c r="H11" s="75"/>
      <c r="I11" s="11"/>
      <c r="J11" s="75"/>
      <c r="K11" s="75"/>
      <c r="L11" s="49">
        <v>208</v>
      </c>
      <c r="M11" s="11"/>
      <c r="N11" s="46">
        <f>SUM(D11:M11)</f>
        <v>848</v>
      </c>
    </row>
    <row r="12" spans="1:14" ht="15">
      <c r="A12" s="75" t="str">
        <f>COUNTIF($N$4:$N$163,"&gt;"&amp;$N$4:$N$163)+1&amp;REPT("-"&amp;COUNTIF($N$4:$N$163,"&gt;="&amp;$N$4:$N$163),COUNTIF($N$4:$N$163,N12)&gt;1)</f>
        <v>7</v>
      </c>
      <c r="B12" s="8" t="s">
        <v>18</v>
      </c>
      <c r="C12" s="19">
        <v>4180887</v>
      </c>
      <c r="D12" s="16">
        <v>250</v>
      </c>
      <c r="E12" s="75"/>
      <c r="F12" s="75"/>
      <c r="G12" s="63">
        <v>299</v>
      </c>
      <c r="H12" s="68">
        <v>117</v>
      </c>
      <c r="I12" s="75"/>
      <c r="J12" s="40">
        <v>170</v>
      </c>
      <c r="K12" s="11"/>
      <c r="L12" s="11"/>
      <c r="M12" s="11"/>
      <c r="N12" s="46">
        <f>SUM(D12:M12)</f>
        <v>836</v>
      </c>
    </row>
    <row r="13" spans="1:14" ht="15">
      <c r="A13" s="75" t="str">
        <f>COUNTIF($N$4:$N$163,"&gt;"&amp;$N$4:$N$163)+1&amp;REPT("-"&amp;COUNTIF($N$4:$N$163,"&gt;="&amp;$N$4:$N$163),COUNTIF($N$4:$N$163,N13)&gt;1)</f>
        <v>8</v>
      </c>
      <c r="B13" s="34" t="s">
        <v>38</v>
      </c>
      <c r="C13" s="47">
        <v>24101605</v>
      </c>
      <c r="D13" s="35"/>
      <c r="E13" s="30">
        <v>440</v>
      </c>
      <c r="F13" s="44"/>
      <c r="G13" s="75"/>
      <c r="H13" s="75"/>
      <c r="I13" s="75"/>
      <c r="J13" s="75"/>
      <c r="K13" s="75"/>
      <c r="L13" s="49">
        <v>384</v>
      </c>
      <c r="M13" s="44"/>
      <c r="N13" s="46">
        <f>SUM(D13:M13)</f>
        <v>824</v>
      </c>
    </row>
    <row r="14" spans="1:14" ht="15">
      <c r="A14" s="75" t="str">
        <f>COUNTIF($N$4:$N$163,"&gt;"&amp;$N$4:$N$163)+1&amp;REPT("-"&amp;COUNTIF($N$4:$N$163,"&gt;="&amp;$N$4:$N$163),COUNTIF($N$4:$N$163,N14)&gt;1)</f>
        <v>9</v>
      </c>
      <c r="B14" s="34" t="s">
        <v>43</v>
      </c>
      <c r="C14" s="47">
        <v>4157800</v>
      </c>
      <c r="D14" s="35"/>
      <c r="E14" s="30">
        <v>176</v>
      </c>
      <c r="F14" s="11"/>
      <c r="G14" s="63">
        <v>143</v>
      </c>
      <c r="H14" s="75"/>
      <c r="I14" s="75"/>
      <c r="J14" s="11"/>
      <c r="K14" s="75"/>
      <c r="L14" s="49">
        <v>144</v>
      </c>
      <c r="M14" s="49">
        <v>303</v>
      </c>
      <c r="N14" s="46">
        <f>SUM(D14:M14)</f>
        <v>766</v>
      </c>
    </row>
    <row r="15" spans="1:14" ht="15">
      <c r="A15" s="75" t="str">
        <f>COUNTIF($N$4:$N$163,"&gt;"&amp;$N$4:$N$163)+1&amp;REPT("-"&amp;COUNTIF($N$4:$N$163,"&gt;="&amp;$N$4:$N$163),COUNTIF($N$4:$N$163,N15)&gt;1)</f>
        <v>10</v>
      </c>
      <c r="B15" s="8" t="s">
        <v>15</v>
      </c>
      <c r="C15" s="47">
        <v>4122763</v>
      </c>
      <c r="D15" s="16">
        <v>215</v>
      </c>
      <c r="E15" s="75"/>
      <c r="F15" s="44"/>
      <c r="G15" s="64"/>
      <c r="H15" s="75"/>
      <c r="I15" s="44"/>
      <c r="J15" s="75"/>
      <c r="K15" s="11"/>
      <c r="L15" s="49">
        <v>496</v>
      </c>
      <c r="M15" s="11"/>
      <c r="N15" s="46">
        <f>SUM(D15:M15)</f>
        <v>711</v>
      </c>
    </row>
    <row r="16" spans="1:14" ht="15">
      <c r="A16" s="75" t="str">
        <f>COUNTIF($N$4:$N$163,"&gt;"&amp;$N$4:$N$163)+1&amp;REPT("-"&amp;COUNTIF($N$4:$N$163,"&gt;="&amp;$N$4:$N$163),COUNTIF($N$4:$N$163,N16)&gt;1)</f>
        <v>11</v>
      </c>
      <c r="B16" s="102" t="s">
        <v>148</v>
      </c>
      <c r="C16" s="40">
        <v>4135539</v>
      </c>
      <c r="D16" s="95"/>
      <c r="E16" s="40"/>
      <c r="F16" s="44"/>
      <c r="G16" s="75"/>
      <c r="H16" s="75"/>
      <c r="I16" s="75"/>
      <c r="J16" s="75"/>
      <c r="K16" s="44"/>
      <c r="L16" s="49">
        <v>640</v>
      </c>
      <c r="M16" s="44"/>
      <c r="N16" s="46">
        <f>SUM(D16:M16)</f>
        <v>640</v>
      </c>
    </row>
    <row r="17" spans="1:14" ht="15">
      <c r="A17" s="75" t="str">
        <f>COUNTIF($N$4:$N$163,"&gt;"&amp;$N$4:$N$163)+1&amp;REPT("-"&amp;COUNTIF($N$4:$N$163,"&gt;="&amp;$N$4:$N$163),COUNTIF($N$4:$N$163,N17)&gt;1)</f>
        <v>12</v>
      </c>
      <c r="B17" s="57" t="s">
        <v>96</v>
      </c>
      <c r="C17" s="47">
        <v>24129100</v>
      </c>
      <c r="D17" s="67"/>
      <c r="E17" s="62"/>
      <c r="F17" s="75"/>
      <c r="G17" s="75"/>
      <c r="H17" s="68">
        <v>403</v>
      </c>
      <c r="I17" s="49">
        <v>77</v>
      </c>
      <c r="J17" s="44"/>
      <c r="K17" s="44"/>
      <c r="L17" s="49">
        <v>144</v>
      </c>
      <c r="M17" s="44"/>
      <c r="N17" s="46">
        <f>SUM(D17:M17)</f>
        <v>624</v>
      </c>
    </row>
    <row r="18" spans="1:14" ht="15">
      <c r="A18" s="75" t="str">
        <f>COUNTIF($N$4:$N$163,"&gt;"&amp;$N$4:$N$163)+1&amp;REPT("-"&amp;COUNTIF($N$4:$N$163,"&gt;="&amp;$N$4:$N$163),COUNTIF($N$4:$N$163,N18)&gt;1)</f>
        <v>13</v>
      </c>
      <c r="B18" s="34" t="s">
        <v>42</v>
      </c>
      <c r="C18" s="47">
        <v>4142578</v>
      </c>
      <c r="D18" s="35"/>
      <c r="E18" s="30">
        <v>208</v>
      </c>
      <c r="F18" s="75"/>
      <c r="G18" s="64"/>
      <c r="H18" s="75"/>
      <c r="I18" s="44"/>
      <c r="J18" s="44"/>
      <c r="K18" s="75"/>
      <c r="L18" s="75"/>
      <c r="M18" s="49">
        <v>385</v>
      </c>
      <c r="N18" s="46">
        <f>SUM(D18:M18)</f>
        <v>593</v>
      </c>
    </row>
    <row r="19" spans="1:14" ht="15">
      <c r="A19" s="75" t="str">
        <f>COUNTIF($N$4:$N$163,"&gt;"&amp;$N$4:$N$163)+1&amp;REPT("-"&amp;COUNTIF($N$4:$N$163,"&gt;="&amp;$N$4:$N$163),COUNTIF($N$4:$N$163,N19)&gt;1)</f>
        <v>14</v>
      </c>
      <c r="B19" s="87" t="s">
        <v>149</v>
      </c>
      <c r="C19" s="40">
        <v>4148843</v>
      </c>
      <c r="D19" s="95"/>
      <c r="E19" s="40"/>
      <c r="F19" s="75"/>
      <c r="G19" s="75"/>
      <c r="H19" s="75"/>
      <c r="I19" s="75"/>
      <c r="J19" s="75"/>
      <c r="K19" s="75"/>
      <c r="L19" s="49">
        <v>560</v>
      </c>
      <c r="M19" s="75"/>
      <c r="N19" s="46">
        <f>SUM(D19:M19)</f>
        <v>560</v>
      </c>
    </row>
    <row r="20" spans="1:14" ht="15">
      <c r="A20" s="75" t="str">
        <f>COUNTIF($N$4:$N$163,"&gt;"&amp;$N$4:$N$163)+1&amp;REPT("-"&amp;COUNTIF($N$4:$N$163,"&gt;="&amp;$N$4:$N$163),COUNTIF($N$4:$N$163,N20)&gt;1)</f>
        <v>15</v>
      </c>
      <c r="B20" s="34" t="s">
        <v>39</v>
      </c>
      <c r="C20" s="47">
        <v>4162722</v>
      </c>
      <c r="D20" s="35"/>
      <c r="E20" s="30">
        <v>384</v>
      </c>
      <c r="F20" s="41">
        <v>169</v>
      </c>
      <c r="G20" s="64"/>
      <c r="H20" s="44"/>
      <c r="I20" s="75"/>
      <c r="J20" s="75"/>
      <c r="K20" s="44"/>
      <c r="L20" s="75"/>
      <c r="M20" s="44"/>
      <c r="N20" s="46">
        <f>SUM(D20:M20)</f>
        <v>553</v>
      </c>
    </row>
    <row r="21" spans="1:14" ht="15">
      <c r="A21" s="75" t="str">
        <f>COUNTIF($N$4:$N$163,"&gt;"&amp;$N$4:$N$163)+1&amp;REPT("-"&amp;COUNTIF($N$4:$N$163,"&gt;="&amp;$N$4:$N$163),COUNTIF($N$4:$N$163,N21)&gt;1)</f>
        <v>16-17</v>
      </c>
      <c r="B21" s="39" t="s">
        <v>66</v>
      </c>
      <c r="C21" s="48">
        <v>4118987</v>
      </c>
      <c r="D21" s="40"/>
      <c r="E21" s="41"/>
      <c r="F21" s="41">
        <v>520</v>
      </c>
      <c r="G21" s="64"/>
      <c r="H21" s="44"/>
      <c r="I21" s="75"/>
      <c r="J21" s="44"/>
      <c r="K21" s="44"/>
      <c r="L21" s="75"/>
      <c r="M21" s="44"/>
      <c r="N21" s="46">
        <f>SUM(D21:M21)</f>
        <v>520</v>
      </c>
    </row>
    <row r="22" spans="1:14" ht="15">
      <c r="A22" s="75" t="str">
        <f>COUNTIF($N$4:$N$163,"&gt;"&amp;$N$4:$N$163)+1&amp;REPT("-"&amp;COUNTIF($N$4:$N$163,"&gt;="&amp;$N$4:$N$163),COUNTIF($N$4:$N$163,N22)&gt;1)</f>
        <v>16-17</v>
      </c>
      <c r="B22" s="57" t="s">
        <v>80</v>
      </c>
      <c r="C22" s="48">
        <v>4159659</v>
      </c>
      <c r="D22" s="40"/>
      <c r="E22" s="62"/>
      <c r="F22" s="75"/>
      <c r="G22" s="63">
        <v>234</v>
      </c>
      <c r="H22" s="44"/>
      <c r="I22" s="49">
        <v>286</v>
      </c>
      <c r="J22" s="75"/>
      <c r="K22" s="44"/>
      <c r="L22" s="75"/>
      <c r="M22" s="44"/>
      <c r="N22" s="46">
        <f>SUM(D22:M22)</f>
        <v>520</v>
      </c>
    </row>
    <row r="23" spans="1:14" ht="15">
      <c r="A23" s="75" t="str">
        <f>COUNTIF($N$4:$N$163,"&gt;"&amp;$N$4:$N$163)+1&amp;REPT("-"&amp;COUNTIF($N$4:$N$163,"&gt;="&amp;$N$4:$N$163),COUNTIF($N$4:$N$163,N23)&gt;1)</f>
        <v>18</v>
      </c>
      <c r="B23" s="57" t="s">
        <v>79</v>
      </c>
      <c r="C23" s="48">
        <v>4123425</v>
      </c>
      <c r="D23" s="40"/>
      <c r="E23" s="62"/>
      <c r="F23" s="75"/>
      <c r="G23" s="63">
        <v>267</v>
      </c>
      <c r="H23" s="44"/>
      <c r="I23" s="44"/>
      <c r="J23" s="40">
        <v>190</v>
      </c>
      <c r="K23" s="75"/>
      <c r="L23" s="75"/>
      <c r="M23" s="44"/>
      <c r="N23" s="46">
        <f>SUM(D23:M23)</f>
        <v>457</v>
      </c>
    </row>
    <row r="24" spans="1:14" ht="15">
      <c r="A24" s="75" t="str">
        <f>COUNTIF($N$4:$N$163,"&gt;"&amp;$N$4:$N$163)+1&amp;REPT("-"&amp;COUNTIF($N$4:$N$163,"&gt;="&amp;$N$4:$N$163),COUNTIF($N$4:$N$163,N24)&gt;1)</f>
        <v>19</v>
      </c>
      <c r="B24" s="39" t="s">
        <v>68</v>
      </c>
      <c r="C24" s="48">
        <v>24126055</v>
      </c>
      <c r="D24" s="40"/>
      <c r="E24" s="49"/>
      <c r="F24" s="41">
        <v>403</v>
      </c>
      <c r="G24" s="64"/>
      <c r="H24" s="75"/>
      <c r="I24" s="44"/>
      <c r="J24" s="44"/>
      <c r="K24" s="75"/>
      <c r="L24" s="44"/>
      <c r="M24" s="44"/>
      <c r="N24" s="46">
        <f>SUM(D24:M24)</f>
        <v>403</v>
      </c>
    </row>
    <row r="25" spans="1:14" ht="15">
      <c r="A25" s="75" t="str">
        <f>COUNTIF($N$4:$N$163,"&gt;"&amp;$N$4:$N$163)+1&amp;REPT("-"&amp;COUNTIF($N$4:$N$163,"&gt;="&amp;$N$4:$N$163),COUNTIF($N$4:$N$163,N25)&gt;1)</f>
        <v>20</v>
      </c>
      <c r="B25" s="57" t="s">
        <v>78</v>
      </c>
      <c r="C25" s="48">
        <v>4127870</v>
      </c>
      <c r="D25" s="40"/>
      <c r="E25" s="62"/>
      <c r="F25" s="75"/>
      <c r="G25" s="63">
        <v>390</v>
      </c>
      <c r="H25" s="44"/>
      <c r="I25" s="75"/>
      <c r="J25" s="44"/>
      <c r="K25" s="75"/>
      <c r="L25" s="75"/>
      <c r="M25" s="44"/>
      <c r="N25" s="46">
        <f>SUM(D25:M25)</f>
        <v>390</v>
      </c>
    </row>
    <row r="26" spans="1:14" ht="15">
      <c r="A26" s="75" t="str">
        <f>COUNTIF($N$4:$N$163,"&gt;"&amp;$N$4:$N$163)+1&amp;REPT("-"&amp;COUNTIF($N$4:$N$163,"&gt;="&amp;$N$4:$N$163),COUNTIF($N$4:$N$163,N26)&gt;1)</f>
        <v>21</v>
      </c>
      <c r="B26" s="39" t="s">
        <v>73</v>
      </c>
      <c r="C26" s="48">
        <v>24107581</v>
      </c>
      <c r="D26" s="40"/>
      <c r="E26" s="41"/>
      <c r="F26" s="41">
        <v>195</v>
      </c>
      <c r="G26" s="64"/>
      <c r="H26" s="75"/>
      <c r="I26" s="49">
        <v>170.5</v>
      </c>
      <c r="J26" s="75"/>
      <c r="K26" s="44"/>
      <c r="L26" s="44"/>
      <c r="M26" s="44"/>
      <c r="N26" s="46">
        <f>SUM(D26:M26)</f>
        <v>365.5</v>
      </c>
    </row>
    <row r="27" spans="1:14" ht="15">
      <c r="A27" s="75" t="str">
        <f>COUNTIF($N$4:$N$163,"&gt;"&amp;$N$4:$N$163)+1&amp;REPT("-"&amp;COUNTIF($N$4:$N$163,"&gt;="&amp;$N$4:$N$163),COUNTIF($N$4:$N$163,N27)&gt;1)</f>
        <v>22-23</v>
      </c>
      <c r="B27" s="57" t="s">
        <v>97</v>
      </c>
      <c r="C27" s="47">
        <v>4105109</v>
      </c>
      <c r="D27" s="67"/>
      <c r="E27" s="62"/>
      <c r="F27" s="75"/>
      <c r="G27" s="75"/>
      <c r="H27" s="68">
        <v>357.5</v>
      </c>
      <c r="I27" s="75"/>
      <c r="J27" s="44"/>
      <c r="K27" s="44"/>
      <c r="L27" s="75"/>
      <c r="M27" s="44"/>
      <c r="N27" s="46">
        <f>SUM(D27:M27)</f>
        <v>357.5</v>
      </c>
    </row>
    <row r="28" spans="1:14" ht="15">
      <c r="A28" s="75" t="str">
        <f>COUNTIF($N$4:$N$163,"&gt;"&amp;$N$4:$N$163)+1&amp;REPT("-"&amp;COUNTIF($N$4:$N$163,"&gt;="&amp;$N$4:$N$163),COUNTIF($N$4:$N$163,N28)&gt;1)</f>
        <v>22-23</v>
      </c>
      <c r="B28" s="39" t="s">
        <v>69</v>
      </c>
      <c r="C28" s="48">
        <v>24130737</v>
      </c>
      <c r="D28" s="40"/>
      <c r="E28" s="41"/>
      <c r="F28" s="41">
        <v>357.5</v>
      </c>
      <c r="G28" s="64"/>
      <c r="H28" s="44"/>
      <c r="I28" s="75"/>
      <c r="J28" s="44"/>
      <c r="K28" s="75"/>
      <c r="L28" s="44"/>
      <c r="M28" s="44"/>
      <c r="N28" s="46">
        <f>SUM(D28:M28)</f>
        <v>357.5</v>
      </c>
    </row>
    <row r="29" spans="1:14" ht="15">
      <c r="A29" s="75" t="str">
        <f>COUNTIF($N$4:$N$163,"&gt;"&amp;$N$4:$N$163)+1&amp;REPT("-"&amp;COUNTIF($N$4:$N$163,"&gt;="&amp;$N$4:$N$163),COUNTIF($N$4:$N$163,N29)&gt;1)</f>
        <v>24</v>
      </c>
      <c r="B29" s="57" t="s">
        <v>112</v>
      </c>
      <c r="C29" s="47">
        <v>4197143</v>
      </c>
      <c r="D29" s="67"/>
      <c r="E29" s="62"/>
      <c r="F29" s="44"/>
      <c r="G29" s="75"/>
      <c r="H29" s="44"/>
      <c r="I29" s="49">
        <v>330</v>
      </c>
      <c r="J29" s="44"/>
      <c r="K29" s="75"/>
      <c r="L29" s="44"/>
      <c r="M29" s="44"/>
      <c r="N29" s="46">
        <f>SUM(D29:M29)</f>
        <v>330</v>
      </c>
    </row>
    <row r="30" spans="1:14" ht="15">
      <c r="A30" s="75" t="str">
        <f>COUNTIF($N$4:$N$163,"&gt;"&amp;$N$4:$N$163)+1&amp;REPT("-"&amp;COUNTIF($N$4:$N$163,"&gt;="&amp;$N$4:$N$163),COUNTIF($N$4:$N$163,N30)&gt;1)</f>
        <v>25-26</v>
      </c>
      <c r="B30" s="34" t="s">
        <v>40</v>
      </c>
      <c r="C30" s="47">
        <v>4155351</v>
      </c>
      <c r="D30" s="40"/>
      <c r="E30" s="30">
        <v>328</v>
      </c>
      <c r="F30" s="75"/>
      <c r="G30" s="64"/>
      <c r="H30" s="75"/>
      <c r="I30" s="75"/>
      <c r="J30" s="44"/>
      <c r="K30" s="44"/>
      <c r="L30" s="75"/>
      <c r="M30" s="44"/>
      <c r="N30" s="46">
        <f>SUM(D30:M30)</f>
        <v>328</v>
      </c>
    </row>
    <row r="31" spans="1:14" ht="15">
      <c r="A31" s="75" t="str">
        <f>COUNTIF($N$4:$N$163,"&gt;"&amp;$N$4:$N$163)+1&amp;REPT("-"&amp;COUNTIF($N$4:$N$163,"&gt;="&amp;$N$4:$N$163),COUNTIF($N$4:$N$163,N31)&gt;1)</f>
        <v>25-26</v>
      </c>
      <c r="B31" s="102" t="s">
        <v>150</v>
      </c>
      <c r="C31" s="40">
        <v>24133795</v>
      </c>
      <c r="D31" s="95"/>
      <c r="E31" s="40"/>
      <c r="F31" s="75"/>
      <c r="G31" s="75"/>
      <c r="H31" s="44"/>
      <c r="I31" s="75"/>
      <c r="J31" s="44"/>
      <c r="K31" s="75"/>
      <c r="L31" s="49">
        <v>328</v>
      </c>
      <c r="M31" s="44"/>
      <c r="N31" s="46">
        <f>SUM(D31:M31)</f>
        <v>328</v>
      </c>
    </row>
    <row r="32" spans="1:14" ht="15">
      <c r="A32" s="75" t="str">
        <f>COUNTIF($N$4:$N$163,"&gt;"&amp;$N$4:$N$163)+1&amp;REPT("-"&amp;COUNTIF($N$4:$N$163,"&gt;="&amp;$N$4:$N$163),COUNTIF($N$4:$N$163,N32)&gt;1)</f>
        <v>27</v>
      </c>
      <c r="B32" s="57" t="s">
        <v>82</v>
      </c>
      <c r="C32" s="48">
        <v>4171055</v>
      </c>
      <c r="D32" s="40"/>
      <c r="E32" s="62"/>
      <c r="F32" s="75"/>
      <c r="G32" s="63">
        <v>169</v>
      </c>
      <c r="H32" s="75"/>
      <c r="I32" s="75"/>
      <c r="J32" s="44"/>
      <c r="K32" s="44"/>
      <c r="L32" s="49">
        <v>144</v>
      </c>
      <c r="M32" s="44"/>
      <c r="N32" s="46">
        <f>SUM(D32:M32)</f>
        <v>313</v>
      </c>
    </row>
    <row r="33" spans="1:14" ht="15">
      <c r="A33" s="75" t="str">
        <f>COUNTIF($N$4:$N$163,"&gt;"&amp;$N$4:$N$163)+1&amp;REPT("-"&amp;COUNTIF($N$4:$N$163,"&gt;="&amp;$N$4:$N$163),COUNTIF($N$4:$N$163,N33)&gt;1)</f>
        <v>28-29</v>
      </c>
      <c r="B33" s="57" t="s">
        <v>98</v>
      </c>
      <c r="C33" s="47">
        <v>4169530</v>
      </c>
      <c r="D33" s="67"/>
      <c r="E33" s="62"/>
      <c r="F33" s="75"/>
      <c r="G33" s="75"/>
      <c r="H33" s="68">
        <v>312</v>
      </c>
      <c r="I33" s="44"/>
      <c r="J33" s="75"/>
      <c r="K33" s="75"/>
      <c r="L33" s="44"/>
      <c r="M33" s="75"/>
      <c r="N33" s="46">
        <f>SUM(D33:M33)</f>
        <v>312</v>
      </c>
    </row>
    <row r="34" spans="1:14" ht="15">
      <c r="A34" s="75" t="str">
        <f>COUNTIF($N$4:$N$163,"&gt;"&amp;$N$4:$N$163)+1&amp;REPT("-"&amp;COUNTIF($N$4:$N$163,"&gt;="&amp;$N$4:$N$163),COUNTIF($N$4:$N$163,N34)&gt;1)</f>
        <v>28-29</v>
      </c>
      <c r="B34" s="39" t="s">
        <v>70</v>
      </c>
      <c r="C34" s="48">
        <v>4168003</v>
      </c>
      <c r="D34" s="40"/>
      <c r="E34" s="41"/>
      <c r="F34" s="41">
        <v>312</v>
      </c>
      <c r="G34" s="64"/>
      <c r="H34" s="75"/>
      <c r="I34" s="75"/>
      <c r="J34" s="44"/>
      <c r="K34" s="75"/>
      <c r="L34" s="44"/>
      <c r="M34" s="44"/>
      <c r="N34" s="46">
        <f>SUM(D34:M34)</f>
        <v>312</v>
      </c>
    </row>
    <row r="35" spans="1:14" ht="15">
      <c r="A35" s="75" t="str">
        <f>COUNTIF($N$4:$N$163,"&gt;"&amp;$N$4:$N$163)+1&amp;REPT("-"&amp;COUNTIF($N$4:$N$163,"&gt;="&amp;$N$4:$N$163),COUNTIF($N$4:$N$163,N35)&gt;1)</f>
        <v>30</v>
      </c>
      <c r="B35" s="34" t="s">
        <v>48</v>
      </c>
      <c r="C35" s="47">
        <v>24109959</v>
      </c>
      <c r="D35" s="26"/>
      <c r="E35" s="30">
        <v>144</v>
      </c>
      <c r="F35" s="75"/>
      <c r="G35" s="64"/>
      <c r="H35" s="75"/>
      <c r="I35" s="75"/>
      <c r="J35" s="40">
        <v>150</v>
      </c>
      <c r="K35" s="44"/>
      <c r="L35" s="44"/>
      <c r="M35" s="44"/>
      <c r="N35" s="46">
        <f>SUM(D35:M35)</f>
        <v>294</v>
      </c>
    </row>
    <row r="36" spans="1:14" ht="15">
      <c r="A36" s="75" t="str">
        <f>COUNTIF($N$4:$N$163,"&gt;"&amp;$N$4:$N$163)+1&amp;REPT("-"&amp;COUNTIF($N$4:$N$163,"&gt;="&amp;$N$4:$N$163),COUNTIF($N$4:$N$163,N36)&gt;1)</f>
        <v>31-32</v>
      </c>
      <c r="B36" s="57" t="s">
        <v>99</v>
      </c>
      <c r="C36" s="47">
        <v>24176729</v>
      </c>
      <c r="D36" s="67"/>
      <c r="E36" s="62"/>
      <c r="F36" s="44"/>
      <c r="G36" s="75"/>
      <c r="H36" s="68">
        <v>266.5</v>
      </c>
      <c r="I36" s="75"/>
      <c r="J36" s="44"/>
      <c r="K36" s="75"/>
      <c r="L36" s="75"/>
      <c r="M36" s="44"/>
      <c r="N36" s="46">
        <f>SUM(D36:M36)</f>
        <v>266.5</v>
      </c>
    </row>
    <row r="37" spans="1:14" ht="15">
      <c r="A37" s="75" t="str">
        <f>COUNTIF($N$4:$N$163,"&gt;"&amp;$N$4:$N$163)+1&amp;REPT("-"&amp;COUNTIF($N$4:$N$163,"&gt;="&amp;$N$4:$N$163),COUNTIF($N$4:$N$163,N37)&gt;1)</f>
        <v>31-32</v>
      </c>
      <c r="B37" s="39" t="s">
        <v>71</v>
      </c>
      <c r="C37" s="48">
        <v>4119150</v>
      </c>
      <c r="D37" s="40"/>
      <c r="E37" s="49"/>
      <c r="F37" s="41">
        <v>266.5</v>
      </c>
      <c r="G37" s="64"/>
      <c r="H37" s="44"/>
      <c r="I37" s="75"/>
      <c r="J37" s="44"/>
      <c r="K37" s="44"/>
      <c r="L37" s="75"/>
      <c r="M37" s="44"/>
      <c r="N37" s="46">
        <f>SUM(D37:M37)</f>
        <v>266.5</v>
      </c>
    </row>
    <row r="38" spans="1:14" ht="15">
      <c r="A38" s="75" t="str">
        <f>COUNTIF($N$4:$N$163,"&gt;"&amp;$N$4:$N$163)+1&amp;REPT("-"&amp;COUNTIF($N$4:$N$163,"&gt;="&amp;$N$4:$N$163),COUNTIF($N$4:$N$163,N38)&gt;1)</f>
        <v>33</v>
      </c>
      <c r="B38" s="118" t="s">
        <v>169</v>
      </c>
      <c r="C38" s="49">
        <v>4147332</v>
      </c>
      <c r="D38" s="117"/>
      <c r="E38" s="40"/>
      <c r="F38" s="75"/>
      <c r="G38" s="75"/>
      <c r="H38" s="75"/>
      <c r="I38" s="75"/>
      <c r="J38" s="75"/>
      <c r="K38" s="75"/>
      <c r="L38" s="75"/>
      <c r="M38" s="49">
        <v>264</v>
      </c>
      <c r="N38" s="46">
        <f>SUM(D38:M38)</f>
        <v>264</v>
      </c>
    </row>
    <row r="39" spans="1:14" ht="15">
      <c r="A39" s="75" t="str">
        <f>COUNTIF($N$4:$N$163,"&gt;"&amp;$N$4:$N$163)+1&amp;REPT("-"&amp;COUNTIF($N$4:$N$163,"&gt;="&amp;$N$4:$N$163),COUNTIF($N$4:$N$163,N39)&gt;1)</f>
        <v>34</v>
      </c>
      <c r="B39" s="57" t="s">
        <v>137</v>
      </c>
      <c r="C39" s="40">
        <v>4120027</v>
      </c>
      <c r="D39" s="67"/>
      <c r="E39" s="40"/>
      <c r="F39" s="44"/>
      <c r="G39" s="75"/>
      <c r="H39" s="75"/>
      <c r="I39" s="75"/>
      <c r="J39" s="75"/>
      <c r="K39" s="40">
        <v>250</v>
      </c>
      <c r="L39" s="75"/>
      <c r="M39" s="44"/>
      <c r="N39" s="46">
        <f>SUM(D39:M39)</f>
        <v>250</v>
      </c>
    </row>
    <row r="40" spans="1:14" ht="15">
      <c r="A40" s="75" t="str">
        <f>COUNTIF($N$4:$N$163,"&gt;"&amp;$N$4:$N$163)+1&amp;REPT("-"&amp;COUNTIF($N$4:$N$163,"&gt;="&amp;$N$4:$N$163),COUNTIF($N$4:$N$163,N40)&gt;1)</f>
        <v>35-36</v>
      </c>
      <c r="B40" s="87" t="s">
        <v>151</v>
      </c>
      <c r="C40" s="40">
        <v>4138147</v>
      </c>
      <c r="D40" s="95"/>
      <c r="E40" s="40"/>
      <c r="F40" s="75"/>
      <c r="G40" s="75"/>
      <c r="H40" s="75"/>
      <c r="I40" s="75"/>
      <c r="J40" s="75"/>
      <c r="K40" s="75"/>
      <c r="L40" s="49">
        <v>240</v>
      </c>
      <c r="M40" s="75"/>
      <c r="N40" s="46">
        <f>SUM(D40:M40)</f>
        <v>240</v>
      </c>
    </row>
    <row r="41" spans="1:14" ht="15">
      <c r="A41" s="75" t="str">
        <f>COUNTIF($N$4:$N$163,"&gt;"&amp;$N$4:$N$163)+1&amp;REPT("-"&amp;COUNTIF($N$4:$N$163,"&gt;="&amp;$N$4:$N$163),COUNTIF($N$4:$N$163,N41)&gt;1)</f>
        <v>35-36</v>
      </c>
      <c r="B41" s="34" t="s">
        <v>41</v>
      </c>
      <c r="C41" s="47">
        <v>24131750</v>
      </c>
      <c r="D41" s="35"/>
      <c r="E41" s="30">
        <v>240</v>
      </c>
      <c r="F41" s="75"/>
      <c r="G41" s="64"/>
      <c r="H41" s="75"/>
      <c r="I41" s="75"/>
      <c r="J41" s="44"/>
      <c r="K41" s="75"/>
      <c r="L41" s="44"/>
      <c r="M41" s="44"/>
      <c r="N41" s="46">
        <f>SUM(D41:M41)</f>
        <v>240</v>
      </c>
    </row>
    <row r="42" spans="1:14" ht="15">
      <c r="A42" s="75" t="str">
        <f>COUNTIF($N$4:$N$163,"&gt;"&amp;$N$4:$N$163)+1&amp;REPT("-"&amp;COUNTIF($N$4:$N$163,"&gt;="&amp;$N$4:$N$163),COUNTIF($N$4:$N$163,N42)&gt;1)</f>
        <v>37</v>
      </c>
      <c r="B42" s="34" t="s">
        <v>45</v>
      </c>
      <c r="C42" s="47">
        <v>24105074</v>
      </c>
      <c r="D42" s="35"/>
      <c r="E42" s="30">
        <v>144</v>
      </c>
      <c r="F42" s="75"/>
      <c r="G42" s="63">
        <v>91</v>
      </c>
      <c r="H42" s="75"/>
      <c r="I42" s="75"/>
      <c r="J42" s="44"/>
      <c r="K42" s="75"/>
      <c r="L42" s="44"/>
      <c r="M42" s="44"/>
      <c r="N42" s="46">
        <f>SUM(D42:M42)</f>
        <v>235</v>
      </c>
    </row>
    <row r="43" spans="1:14" ht="15">
      <c r="A43" s="75" t="str">
        <f>COUNTIF($N$4:$N$163,"&gt;"&amp;$N$4:$N$163)+1&amp;REPT("-"&amp;COUNTIF($N$4:$N$163,"&gt;="&amp;$N$4:$N$163),COUNTIF($N$4:$N$163,N43)&gt;1)</f>
        <v>38</v>
      </c>
      <c r="B43" s="57" t="s">
        <v>113</v>
      </c>
      <c r="C43" s="47">
        <v>4170962</v>
      </c>
      <c r="D43" s="67"/>
      <c r="E43" s="62"/>
      <c r="F43" s="75"/>
      <c r="G43" s="75"/>
      <c r="H43" s="44"/>
      <c r="I43" s="49">
        <v>225.50000000000003</v>
      </c>
      <c r="J43" s="75"/>
      <c r="K43" s="75"/>
      <c r="L43" s="44"/>
      <c r="M43" s="44"/>
      <c r="N43" s="46">
        <f>SUM(D43:M43)</f>
        <v>225.50000000000003</v>
      </c>
    </row>
    <row r="44" spans="1:14" ht="15">
      <c r="A44" s="75" t="str">
        <f>COUNTIF($N$4:$N$163,"&gt;"&amp;$N$4:$N$163)+1&amp;REPT("-"&amp;COUNTIF($N$4:$N$163,"&gt;="&amp;$N$4:$N$163),COUNTIF($N$4:$N$163,N44)&gt;1)</f>
        <v>39-40</v>
      </c>
      <c r="B44" s="39" t="s">
        <v>72</v>
      </c>
      <c r="C44" s="48">
        <v>4113403</v>
      </c>
      <c r="D44" s="40"/>
      <c r="E44" s="41"/>
      <c r="F44" s="41">
        <v>221</v>
      </c>
      <c r="G44" s="64"/>
      <c r="H44" s="75"/>
      <c r="I44" s="75"/>
      <c r="J44" s="75"/>
      <c r="K44" s="44"/>
      <c r="L44" s="44"/>
      <c r="M44" s="44"/>
      <c r="N44" s="46">
        <f>SUM(D44:M44)</f>
        <v>221</v>
      </c>
    </row>
    <row r="45" spans="1:14" ht="15">
      <c r="A45" s="75" t="str">
        <f>COUNTIF($N$4:$N$163,"&gt;"&amp;$N$4:$N$163)+1&amp;REPT("-"&amp;COUNTIF($N$4:$N$163,"&gt;="&amp;$N$4:$N$163),COUNTIF($N$4:$N$163,N45)&gt;1)</f>
        <v>39-40</v>
      </c>
      <c r="B45" s="57" t="s">
        <v>100</v>
      </c>
      <c r="C45" s="47">
        <v>4119932</v>
      </c>
      <c r="D45" s="67"/>
      <c r="E45" s="62"/>
      <c r="F45" s="75"/>
      <c r="G45" s="75"/>
      <c r="H45" s="68">
        <v>221</v>
      </c>
      <c r="I45" s="75"/>
      <c r="J45" s="75"/>
      <c r="K45" s="75"/>
      <c r="L45" s="75"/>
      <c r="M45" s="75"/>
      <c r="N45" s="46">
        <f>SUM(D45:M45)</f>
        <v>221</v>
      </c>
    </row>
    <row r="46" spans="1:14" ht="15">
      <c r="A46" s="75" t="str">
        <f>COUNTIF($N$4:$N$163,"&gt;"&amp;$N$4:$N$163)+1&amp;REPT("-"&amp;COUNTIF($N$4:$N$163,"&gt;="&amp;$N$4:$N$163),COUNTIF($N$4:$N$163,N46)&gt;1)</f>
        <v>41-42</v>
      </c>
      <c r="B46" s="75" t="s">
        <v>138</v>
      </c>
      <c r="C46" s="40">
        <v>4170083</v>
      </c>
      <c r="D46" s="67"/>
      <c r="E46" s="40"/>
      <c r="F46" s="75"/>
      <c r="G46" s="75"/>
      <c r="H46" s="75"/>
      <c r="I46" s="75"/>
      <c r="J46" s="44"/>
      <c r="K46" s="40">
        <v>215</v>
      </c>
      <c r="L46" s="75"/>
      <c r="M46" s="44"/>
      <c r="N46" s="46">
        <f>SUM(D46:M46)</f>
        <v>215</v>
      </c>
    </row>
    <row r="47" spans="1:14" ht="15">
      <c r="A47" s="75" t="str">
        <f>COUNTIF($N$4:$N$163,"&gt;"&amp;$N$4:$N$163)+1&amp;REPT("-"&amp;COUNTIF($N$4:$N$163,"&gt;="&amp;$N$4:$N$163),COUNTIF($N$4:$N$163,N47)&gt;1)</f>
        <v>41-42</v>
      </c>
      <c r="B47" s="75" t="s">
        <v>124</v>
      </c>
      <c r="C47" s="48">
        <v>24125890</v>
      </c>
      <c r="D47" s="75"/>
      <c r="E47" s="40"/>
      <c r="F47" s="44"/>
      <c r="G47" s="75"/>
      <c r="H47" s="75"/>
      <c r="I47" s="75"/>
      <c r="J47" s="40">
        <v>215</v>
      </c>
      <c r="K47" s="44"/>
      <c r="L47" s="44"/>
      <c r="M47" s="44"/>
      <c r="N47" s="46">
        <f>SUM(D47:M47)</f>
        <v>215</v>
      </c>
    </row>
    <row r="48" spans="1:14" ht="15">
      <c r="A48" s="75" t="str">
        <f>COUNTIF($N$4:$N$163,"&gt;"&amp;$N$4:$N$163)+1&amp;REPT("-"&amp;COUNTIF($N$4:$N$163,"&gt;="&amp;$N$4:$N$163),COUNTIF($N$4:$N$163,N48)&gt;1)</f>
        <v>43</v>
      </c>
      <c r="B48" s="57" t="s">
        <v>114</v>
      </c>
      <c r="C48" s="47">
        <v>24113441</v>
      </c>
      <c r="D48" s="67"/>
      <c r="E48" s="62"/>
      <c r="F48" s="44"/>
      <c r="G48" s="75"/>
      <c r="H48" s="75"/>
      <c r="I48" s="49">
        <v>198.00000000000003</v>
      </c>
      <c r="J48" s="44"/>
      <c r="K48" s="75"/>
      <c r="L48" s="75"/>
      <c r="M48" s="44"/>
      <c r="N48" s="46">
        <f>SUM(D48:M48)</f>
        <v>198.00000000000003</v>
      </c>
    </row>
    <row r="49" spans="1:14" ht="15">
      <c r="A49" s="75" t="str">
        <f>COUNTIF($N$4:$N$163,"&gt;"&amp;$N$4:$N$163)+1&amp;REPT("-"&amp;COUNTIF($N$4:$N$163,"&gt;="&amp;$N$4:$N$163),COUNTIF($N$4:$N$163,N49)&gt;1)</f>
        <v>44</v>
      </c>
      <c r="B49" s="57" t="s">
        <v>101</v>
      </c>
      <c r="C49" s="47">
        <v>24107131</v>
      </c>
      <c r="D49" s="67"/>
      <c r="E49" s="62"/>
      <c r="F49" s="75"/>
      <c r="G49" s="75"/>
      <c r="H49" s="68">
        <v>195</v>
      </c>
      <c r="I49" s="75"/>
      <c r="J49" s="75"/>
      <c r="K49" s="75"/>
      <c r="L49" s="44"/>
      <c r="M49" s="44"/>
      <c r="N49" s="46">
        <f>SUM(D49:M49)</f>
        <v>195</v>
      </c>
    </row>
    <row r="50" spans="1:14" ht="15">
      <c r="A50" s="75" t="str">
        <f>COUNTIF($N$4:$N$163,"&gt;"&amp;$N$4:$N$163)+1&amp;REPT("-"&amp;COUNTIF($N$4:$N$163,"&gt;="&amp;$N$4:$N$163),COUNTIF($N$4:$N$163,N50)&gt;1)</f>
        <v>45-46</v>
      </c>
      <c r="B50" s="7" t="s">
        <v>27</v>
      </c>
      <c r="C50" s="21">
        <v>14700077</v>
      </c>
      <c r="D50" s="16">
        <v>190</v>
      </c>
      <c r="E50" s="75"/>
      <c r="F50" s="75"/>
      <c r="G50" s="75"/>
      <c r="H50" s="75"/>
      <c r="I50" s="75"/>
      <c r="J50" s="75"/>
      <c r="K50" s="75"/>
      <c r="L50" s="75"/>
      <c r="M50" s="75"/>
      <c r="N50" s="46">
        <f>SUM(D50:M50)</f>
        <v>190</v>
      </c>
    </row>
    <row r="51" spans="1:14" ht="15">
      <c r="A51" s="75" t="str">
        <f>COUNTIF($N$4:$N$163,"&gt;"&amp;$N$4:$N$163)+1&amp;REPT("-"&amp;COUNTIF($N$4:$N$163,"&gt;="&amp;$N$4:$N$163),COUNTIF($N$4:$N$163,N51)&gt;1)</f>
        <v>45-46</v>
      </c>
      <c r="B51" s="57" t="s">
        <v>139</v>
      </c>
      <c r="C51" s="40">
        <v>4119711</v>
      </c>
      <c r="D51" s="67"/>
      <c r="E51" s="40"/>
      <c r="F51" s="75"/>
      <c r="G51" s="75"/>
      <c r="H51" s="75"/>
      <c r="I51" s="75"/>
      <c r="J51" s="75"/>
      <c r="K51" s="40">
        <v>190</v>
      </c>
      <c r="L51" s="75"/>
      <c r="M51" s="75"/>
      <c r="N51" s="46">
        <f>SUM(D51:M51)</f>
        <v>190</v>
      </c>
    </row>
    <row r="52" spans="1:14" ht="15">
      <c r="A52" s="75" t="str">
        <f>COUNTIF($N$4:$N$163,"&gt;"&amp;$N$4:$N$163)+1&amp;REPT("-"&amp;COUNTIF($N$4:$N$163,"&gt;="&amp;$N$4:$N$163),COUNTIF($N$4:$N$163,N52)&gt;1)</f>
        <v>47</v>
      </c>
      <c r="B52" s="87" t="s">
        <v>152</v>
      </c>
      <c r="C52" s="40">
        <v>4194985</v>
      </c>
      <c r="D52" s="95"/>
      <c r="E52" s="40"/>
      <c r="F52" s="75"/>
      <c r="G52" s="75"/>
      <c r="H52" s="75"/>
      <c r="I52" s="75"/>
      <c r="J52" s="75"/>
      <c r="K52" s="75"/>
      <c r="L52" s="49">
        <v>176</v>
      </c>
      <c r="M52" s="75"/>
      <c r="N52" s="46">
        <f>SUM(D52:M52)</f>
        <v>176</v>
      </c>
    </row>
    <row r="53" spans="1:14" ht="15">
      <c r="A53" s="75" t="str">
        <f>COUNTIF($N$4:$N$163,"&gt;"&amp;$N$4:$N$163)+1&amp;REPT("-"&amp;COUNTIF($N$4:$N$163,"&gt;="&amp;$N$4:$N$163),COUNTIF($N$4:$N$163,N53)&gt;1)</f>
        <v>48-49</v>
      </c>
      <c r="B53" s="57" t="s">
        <v>140</v>
      </c>
      <c r="C53" s="40">
        <v>4105257</v>
      </c>
      <c r="D53" s="67"/>
      <c r="E53" s="40"/>
      <c r="F53" s="75"/>
      <c r="G53" s="75"/>
      <c r="H53" s="75"/>
      <c r="I53" s="75"/>
      <c r="J53" s="75"/>
      <c r="K53" s="40">
        <v>170</v>
      </c>
      <c r="L53" s="75"/>
      <c r="M53" s="75"/>
      <c r="N53" s="46">
        <f>SUM(D53:M53)</f>
        <v>170</v>
      </c>
    </row>
    <row r="54" spans="1:14" ht="15">
      <c r="A54" s="75" t="str">
        <f>COUNTIF($N$4:$N$163,"&gt;"&amp;$N$4:$N$163)+1&amp;REPT("-"&amp;COUNTIF($N$4:$N$163,"&gt;="&amp;$N$4:$N$163),COUNTIF($N$4:$N$163,N54)&gt;1)</f>
        <v>48-49</v>
      </c>
      <c r="B54" s="122" t="s">
        <v>25</v>
      </c>
      <c r="C54" s="50">
        <v>24126454</v>
      </c>
      <c r="D54" s="16">
        <v>170</v>
      </c>
      <c r="E54" s="75"/>
      <c r="F54" s="75"/>
      <c r="G54" s="64"/>
      <c r="H54" s="75"/>
      <c r="I54" s="75"/>
      <c r="J54" s="75"/>
      <c r="K54" s="75"/>
      <c r="L54" s="75"/>
      <c r="M54" s="75"/>
      <c r="N54" s="46">
        <f>SUM(D54:M54)</f>
        <v>170</v>
      </c>
    </row>
    <row r="55" spans="1:14" ht="15">
      <c r="A55" s="75" t="str">
        <f>COUNTIF($N$4:$N$163,"&gt;"&amp;$N$4:$N$163)+1&amp;REPT("-"&amp;COUNTIF($N$4:$N$163,"&gt;="&amp;$N$4:$N$163),COUNTIF($N$4:$N$163,N55)&gt;1)</f>
        <v>50</v>
      </c>
      <c r="B55" s="121" t="s">
        <v>141</v>
      </c>
      <c r="C55" s="40">
        <v>4146182</v>
      </c>
      <c r="D55" s="26"/>
      <c r="E55" s="40"/>
      <c r="F55" s="75"/>
      <c r="G55" s="75"/>
      <c r="H55" s="75"/>
      <c r="I55" s="75"/>
      <c r="J55" s="75"/>
      <c r="K55" s="40">
        <v>150</v>
      </c>
      <c r="L55" s="75"/>
      <c r="M55" s="75"/>
      <c r="N55" s="46">
        <f>SUM(D55:M55)</f>
        <v>150</v>
      </c>
    </row>
    <row r="56" spans="1:14" ht="15">
      <c r="A56" s="75" t="str">
        <f>COUNTIF($N$4:$N$163,"&gt;"&amp;$N$4:$N$163)+1&amp;REPT("-"&amp;COUNTIF($N$4:$N$163,"&gt;="&amp;$N$4:$N$163),COUNTIF($N$4:$N$163,N56)&gt;1)</f>
        <v>51-58</v>
      </c>
      <c r="B56" s="123" t="s">
        <v>156</v>
      </c>
      <c r="C56" s="40">
        <v>4116615</v>
      </c>
      <c r="D56" s="95"/>
      <c r="E56" s="40"/>
      <c r="F56" s="75"/>
      <c r="G56" s="75"/>
      <c r="H56" s="75"/>
      <c r="I56" s="75"/>
      <c r="J56" s="75"/>
      <c r="K56" s="75"/>
      <c r="L56" s="49">
        <v>144</v>
      </c>
      <c r="M56" s="75"/>
      <c r="N56" s="46">
        <f>SUM(D56:M56)</f>
        <v>144</v>
      </c>
    </row>
    <row r="57" spans="1:14" ht="15">
      <c r="A57" s="75" t="str">
        <f>COUNTIF($N$4:$N$163,"&gt;"&amp;$N$4:$N$163)+1&amp;REPT("-"&amp;COUNTIF($N$4:$N$163,"&gt;="&amp;$N$4:$N$163),COUNTIF($N$4:$N$163,N57)&gt;1)</f>
        <v>51-58</v>
      </c>
      <c r="B57" s="121" t="s">
        <v>44</v>
      </c>
      <c r="C57" s="47">
        <v>4129199</v>
      </c>
      <c r="D57" s="35"/>
      <c r="E57" s="30">
        <v>144</v>
      </c>
      <c r="F57" s="75"/>
      <c r="G57" s="64"/>
      <c r="H57" s="75"/>
      <c r="I57" s="75"/>
      <c r="J57" s="75"/>
      <c r="K57" s="75"/>
      <c r="L57" s="75"/>
      <c r="M57" s="75"/>
      <c r="N57" s="46">
        <f>SUM(D57:M57)</f>
        <v>144</v>
      </c>
    </row>
    <row r="58" spans="1:14" ht="15">
      <c r="A58" s="75" t="str">
        <f>COUNTIF($N$4:$N$163,"&gt;"&amp;$N$4:$N$163)+1&amp;REPT("-"&amp;COUNTIF($N$4:$N$163,"&gt;="&amp;$N$4:$N$163),COUNTIF($N$4:$N$163,N58)&gt;1)</f>
        <v>51-58</v>
      </c>
      <c r="B58" s="104" t="s">
        <v>154</v>
      </c>
      <c r="C58" s="100">
        <v>4182596</v>
      </c>
      <c r="D58" s="95"/>
      <c r="E58" s="40"/>
      <c r="F58" s="75"/>
      <c r="G58" s="75"/>
      <c r="H58" s="75"/>
      <c r="I58" s="75"/>
      <c r="J58" s="75"/>
      <c r="K58" s="75"/>
      <c r="L58" s="49">
        <v>144</v>
      </c>
      <c r="M58" s="75"/>
      <c r="N58" s="46">
        <f>SUM(D58:M58)</f>
        <v>144</v>
      </c>
    </row>
    <row r="59" spans="1:14" ht="15">
      <c r="A59" s="75" t="str">
        <f>COUNTIF($N$4:$N$163,"&gt;"&amp;$N$4:$N$163)+1&amp;REPT("-"&amp;COUNTIF($N$4:$N$163,"&gt;="&amp;$N$4:$N$163),COUNTIF($N$4:$N$163,N59)&gt;1)</f>
        <v>51-58</v>
      </c>
      <c r="B59" s="34" t="s">
        <v>46</v>
      </c>
      <c r="C59" s="47">
        <v>4101715</v>
      </c>
      <c r="D59" s="40"/>
      <c r="E59" s="30">
        <v>144</v>
      </c>
      <c r="F59" s="75"/>
      <c r="G59" s="64"/>
      <c r="H59" s="75"/>
      <c r="I59" s="75"/>
      <c r="J59" s="75"/>
      <c r="K59" s="75"/>
      <c r="L59" s="75"/>
      <c r="M59" s="75"/>
      <c r="N59" s="46">
        <f>SUM(D59:M59)</f>
        <v>144</v>
      </c>
    </row>
    <row r="60" spans="1:14" ht="15">
      <c r="A60" s="75" t="str">
        <f>COUNTIF($N$4:$N$163,"&gt;"&amp;$N$4:$N$163)+1&amp;REPT("-"&amp;COUNTIF($N$4:$N$163,"&gt;="&amp;$N$4:$N$163),COUNTIF($N$4:$N$163,N60)&gt;1)</f>
        <v>51-58</v>
      </c>
      <c r="B60" s="87" t="s">
        <v>155</v>
      </c>
      <c r="C60" s="40">
        <v>4155840</v>
      </c>
      <c r="D60" s="95"/>
      <c r="E60" s="40"/>
      <c r="F60" s="75"/>
      <c r="G60" s="75"/>
      <c r="H60" s="75"/>
      <c r="I60" s="75"/>
      <c r="J60" s="75"/>
      <c r="K60" s="75"/>
      <c r="L60" s="49">
        <v>144</v>
      </c>
      <c r="M60" s="75"/>
      <c r="N60" s="46">
        <f>SUM(D60:M60)</f>
        <v>144</v>
      </c>
    </row>
    <row r="61" spans="1:14" ht="15">
      <c r="A61" s="75" t="str">
        <f>COUNTIF($N$4:$N$163,"&gt;"&amp;$N$4:$N$163)+1&amp;REPT("-"&amp;COUNTIF($N$4:$N$163,"&gt;="&amp;$N$4:$N$163),COUNTIF($N$4:$N$163,N61)&gt;1)</f>
        <v>51-58</v>
      </c>
      <c r="B61" s="34" t="s">
        <v>47</v>
      </c>
      <c r="C61" s="47">
        <v>14122286</v>
      </c>
      <c r="D61" s="35"/>
      <c r="E61" s="30">
        <v>144</v>
      </c>
      <c r="F61" s="75"/>
      <c r="G61" s="64"/>
      <c r="H61" s="75"/>
      <c r="I61" s="75"/>
      <c r="J61" s="75"/>
      <c r="K61" s="75"/>
      <c r="L61" s="75"/>
      <c r="M61" s="75"/>
      <c r="N61" s="46">
        <f>SUM(D61:M61)</f>
        <v>144</v>
      </c>
    </row>
    <row r="62" spans="1:14" ht="15">
      <c r="A62" s="75" t="str">
        <f>COUNTIF($N$4:$N$163,"&gt;"&amp;$N$4:$N$163)+1&amp;REPT("-"&amp;COUNTIF($N$4:$N$163,"&gt;="&amp;$N$4:$N$163),COUNTIF($N$4:$N$163,N62)&gt;1)</f>
        <v>51-58</v>
      </c>
      <c r="B62" s="87" t="s">
        <v>153</v>
      </c>
      <c r="C62" s="40">
        <v>4100115</v>
      </c>
      <c r="D62" s="95"/>
      <c r="E62" s="40"/>
      <c r="F62" s="75"/>
      <c r="G62" s="75"/>
      <c r="H62" s="75"/>
      <c r="I62" s="75"/>
      <c r="J62" s="75"/>
      <c r="K62" s="75"/>
      <c r="L62" s="49">
        <v>144</v>
      </c>
      <c r="M62" s="75"/>
      <c r="N62" s="46">
        <f>SUM(D62:M62)</f>
        <v>144</v>
      </c>
    </row>
    <row r="63" spans="1:14" ht="15">
      <c r="A63" s="75" t="str">
        <f>COUNTIF($N$4:$N$163,"&gt;"&amp;$N$4:$N$163)+1&amp;REPT("-"&amp;COUNTIF($N$4:$N$163,"&gt;="&amp;$N$4:$N$163),COUNTIF($N$4:$N$163,N63)&gt;1)</f>
        <v>51-58</v>
      </c>
      <c r="B63" s="87" t="s">
        <v>157</v>
      </c>
      <c r="C63" s="40">
        <v>24131423</v>
      </c>
      <c r="D63" s="95"/>
      <c r="E63" s="40"/>
      <c r="F63" s="75"/>
      <c r="G63" s="75"/>
      <c r="H63" s="75"/>
      <c r="I63" s="75"/>
      <c r="J63" s="75"/>
      <c r="K63" s="75"/>
      <c r="L63" s="49">
        <v>144</v>
      </c>
      <c r="M63" s="75"/>
      <c r="N63" s="46">
        <f>SUM(D63:M63)</f>
        <v>144</v>
      </c>
    </row>
    <row r="64" spans="1:14" ht="15">
      <c r="A64" s="75" t="str">
        <f>COUNTIF($N$4:$N$163,"&gt;"&amp;$N$4:$N$163)+1&amp;REPT("-"&amp;COUNTIF($N$4:$N$163,"&gt;="&amp;$N$4:$N$163),COUNTIF($N$4:$N$163,N64)&gt;1)</f>
        <v>59-60</v>
      </c>
      <c r="B64" s="57" t="s">
        <v>116</v>
      </c>
      <c r="C64" s="47">
        <v>24121657</v>
      </c>
      <c r="D64" s="67"/>
      <c r="E64" s="62"/>
      <c r="F64" s="75"/>
      <c r="G64" s="75"/>
      <c r="H64" s="75"/>
      <c r="I64" s="49">
        <v>143</v>
      </c>
      <c r="J64" s="75"/>
      <c r="K64" s="75"/>
      <c r="L64" s="75"/>
      <c r="M64" s="75"/>
      <c r="N64" s="46">
        <f>SUM(D64:M64)</f>
        <v>143</v>
      </c>
    </row>
    <row r="65" spans="1:14" ht="15">
      <c r="A65" s="75" t="str">
        <f>COUNTIF($N$4:$N$163,"&gt;"&amp;$N$4:$N$163)+1&amp;REPT("-"&amp;COUNTIF($N$4:$N$163,"&gt;="&amp;$N$4:$N$163),COUNTIF($N$4:$N$163,N65)&gt;1)</f>
        <v>59-60</v>
      </c>
      <c r="B65" s="57" t="s">
        <v>102</v>
      </c>
      <c r="C65" s="47">
        <v>4108116</v>
      </c>
      <c r="D65" s="67"/>
      <c r="E65" s="62"/>
      <c r="F65" s="75"/>
      <c r="G65" s="75"/>
      <c r="H65" s="68">
        <v>143</v>
      </c>
      <c r="I65" s="75"/>
      <c r="J65" s="75"/>
      <c r="K65" s="75"/>
      <c r="L65" s="75"/>
      <c r="M65" s="75"/>
      <c r="N65" s="46">
        <f>SUM(D65:M65)</f>
        <v>143</v>
      </c>
    </row>
    <row r="66" spans="1:14" ht="15">
      <c r="A66" s="75" t="str">
        <f>COUNTIF($N$4:$N$163,"&gt;"&amp;$N$4:$N$163)+1&amp;REPT("-"&amp;COUNTIF($N$4:$N$163,"&gt;="&amp;$N$4:$N$163),COUNTIF($N$4:$N$163,N66)&gt;1)</f>
        <v>61</v>
      </c>
      <c r="B66" s="57" t="s">
        <v>142</v>
      </c>
      <c r="C66" s="40">
        <v>24171735</v>
      </c>
      <c r="D66" s="67"/>
      <c r="E66" s="40"/>
      <c r="F66" s="75"/>
      <c r="G66" s="75"/>
      <c r="H66" s="75"/>
      <c r="I66" s="75"/>
      <c r="J66" s="75"/>
      <c r="K66" s="40">
        <v>130</v>
      </c>
      <c r="L66" s="75"/>
      <c r="M66" s="75"/>
      <c r="N66" s="46">
        <f>SUM(D66:M66)</f>
        <v>130</v>
      </c>
    </row>
    <row r="67" spans="1:14" ht="15">
      <c r="A67" s="75" t="str">
        <f>COUNTIF($N$4:$N$163,"&gt;"&amp;$N$4:$N$163)+1&amp;REPT("-"&amp;COUNTIF($N$4:$N$163,"&gt;="&amp;$N$4:$N$163),COUNTIF($N$4:$N$163,N67)&gt;1)</f>
        <v>62</v>
      </c>
      <c r="B67" s="57" t="s">
        <v>117</v>
      </c>
      <c r="C67" s="47">
        <v>24151351</v>
      </c>
      <c r="D67" s="67"/>
      <c r="E67" s="62"/>
      <c r="F67" s="75"/>
      <c r="G67" s="75"/>
      <c r="H67" s="75"/>
      <c r="I67" s="49">
        <v>121.00000000000001</v>
      </c>
      <c r="J67" s="75"/>
      <c r="K67" s="75"/>
      <c r="L67" s="75"/>
      <c r="M67" s="75"/>
      <c r="N67" s="46">
        <f>SUM(D67:M67)</f>
        <v>121.00000000000001</v>
      </c>
    </row>
    <row r="68" spans="1:14" ht="15">
      <c r="A68" s="75" t="str">
        <f>COUNTIF($N$4:$N$163,"&gt;"&amp;$N$4:$N$163)+1&amp;REPT("-"&amp;COUNTIF($N$4:$N$163,"&gt;="&amp;$N$4:$N$163),COUNTIF($N$4:$N$163,N68)&gt;1)</f>
        <v>63-64</v>
      </c>
      <c r="B68" s="75" t="s">
        <v>125</v>
      </c>
      <c r="C68" s="48">
        <v>4160681</v>
      </c>
      <c r="D68" s="75"/>
      <c r="E68" s="40"/>
      <c r="F68" s="75"/>
      <c r="G68" s="75"/>
      <c r="H68" s="75"/>
      <c r="I68" s="75"/>
      <c r="J68" s="40">
        <v>110</v>
      </c>
      <c r="K68" s="75"/>
      <c r="L68" s="75"/>
      <c r="M68" s="75"/>
      <c r="N68" s="46">
        <f>SUM(D68:M68)</f>
        <v>110</v>
      </c>
    </row>
    <row r="69" spans="1:14" ht="15">
      <c r="A69" s="75" t="str">
        <f>COUNTIF($N$4:$N$163,"&gt;"&amp;$N$4:$N$163)+1&amp;REPT("-"&amp;COUNTIF($N$4:$N$163,"&gt;="&amp;$N$4:$N$163),COUNTIF($N$4:$N$163,N69)&gt;1)</f>
        <v>63-64</v>
      </c>
      <c r="B69" s="7" t="s">
        <v>28</v>
      </c>
      <c r="C69" s="23">
        <v>24175439</v>
      </c>
      <c r="D69" s="16">
        <v>110</v>
      </c>
      <c r="E69" s="75"/>
      <c r="F69" s="75"/>
      <c r="G69" s="64"/>
      <c r="H69" s="75"/>
      <c r="I69" s="75"/>
      <c r="J69" s="75"/>
      <c r="K69" s="75"/>
      <c r="L69" s="75"/>
      <c r="M69" s="75"/>
      <c r="N69" s="46">
        <f>SUM(D69:M69)</f>
        <v>110</v>
      </c>
    </row>
    <row r="70" spans="1:14" ht="15">
      <c r="A70" s="75" t="str">
        <f>COUNTIF($N$4:$N$163,"&gt;"&amp;$N$4:$N$163)+1&amp;REPT("-"&amp;COUNTIF($N$4:$N$163,"&gt;="&amp;$N$4:$N$163),COUNTIF($N$4:$N$163,N70)&gt;1)</f>
        <v>65</v>
      </c>
      <c r="B70" s="57" t="s">
        <v>118</v>
      </c>
      <c r="C70" s="48">
        <v>24199443</v>
      </c>
      <c r="D70" s="67"/>
      <c r="E70" s="62"/>
      <c r="F70" s="75"/>
      <c r="G70" s="75"/>
      <c r="H70" s="75"/>
      <c r="I70" s="49">
        <v>99.00000000000001</v>
      </c>
      <c r="J70" s="75"/>
      <c r="K70" s="75"/>
      <c r="L70" s="75"/>
      <c r="M70" s="75"/>
      <c r="N70" s="46">
        <f>SUM(D70:M70)</f>
        <v>99.00000000000001</v>
      </c>
    </row>
    <row r="71" spans="1:14" ht="15">
      <c r="A71" s="75" t="str">
        <f>COUNTIF($N$4:$N$163,"&gt;"&amp;$N$4:$N$163)+1&amp;REPT("-"&amp;COUNTIF($N$4:$N$163,"&gt;="&amp;$N$4:$N$163),COUNTIF($N$4:$N$163,N71)&gt;1)</f>
        <v>66</v>
      </c>
      <c r="B71" s="8" t="s">
        <v>29</v>
      </c>
      <c r="C71" s="47">
        <v>4150457</v>
      </c>
      <c r="D71" s="16">
        <v>90</v>
      </c>
      <c r="E71" s="75"/>
      <c r="F71" s="75"/>
      <c r="G71" s="64"/>
      <c r="H71" s="75"/>
      <c r="I71" s="75"/>
      <c r="J71" s="75"/>
      <c r="K71" s="75"/>
      <c r="L71" s="75"/>
      <c r="M71" s="75"/>
      <c r="N71" s="46">
        <f>SUM(D71:M71)</f>
        <v>90</v>
      </c>
    </row>
    <row r="72" spans="1:14" ht="15">
      <c r="A72" s="75" t="str">
        <f>COUNTIF($N$4:$N$163,"&gt;"&amp;$N$4:$N$163)+1&amp;REPT("-"&amp;COUNTIF($N$4:$N$163,"&gt;="&amp;$N$4:$N$163),COUNTIF($N$4:$N$163,N72)&gt;1)</f>
        <v>67</v>
      </c>
      <c r="B72" s="57" t="s">
        <v>83</v>
      </c>
      <c r="C72" s="48">
        <v>4141202</v>
      </c>
      <c r="D72" s="40"/>
      <c r="E72" s="62"/>
      <c r="F72" s="75"/>
      <c r="G72" s="63">
        <v>65</v>
      </c>
      <c r="H72" s="75"/>
      <c r="I72" s="75"/>
      <c r="J72" s="75"/>
      <c r="K72" s="75"/>
      <c r="L72" s="75"/>
      <c r="M72" s="75"/>
      <c r="N72" s="46">
        <f>SUM(D72:M72)</f>
        <v>65</v>
      </c>
    </row>
    <row r="73" spans="1:14" ht="15">
      <c r="A73" s="75" t="str">
        <f>COUNTIF($N$4:$N$163,"&gt;"&amp;$N$4:$N$163)+1&amp;REPT("-"&amp;COUNTIF($N$4:$N$163,"&gt;="&amp;$N$4:$N$163),COUNTIF($N$4:$N$163,N73)&gt;1)</f>
        <v>68</v>
      </c>
      <c r="B73" s="57" t="s">
        <v>120</v>
      </c>
      <c r="C73" s="50">
        <v>4122488</v>
      </c>
      <c r="D73" s="67"/>
      <c r="E73" s="62"/>
      <c r="F73" s="75"/>
      <c r="G73" s="75"/>
      <c r="H73" s="75"/>
      <c r="I73" s="49">
        <v>55.00000000000001</v>
      </c>
      <c r="J73" s="75"/>
      <c r="K73" s="75"/>
      <c r="L73" s="75"/>
      <c r="M73" s="75"/>
      <c r="N73" s="46">
        <f>SUM(D73:M73)</f>
        <v>55.00000000000001</v>
      </c>
    </row>
  </sheetData>
  <sheetProtection/>
  <mergeCells count="5">
    <mergeCell ref="A4:A5"/>
    <mergeCell ref="B4:B5"/>
    <mergeCell ref="C4:C5"/>
    <mergeCell ref="N4:N5"/>
    <mergeCell ref="D4:M4"/>
  </mergeCells>
  <hyperlinks>
    <hyperlink ref="D5" location="'1-Таганрог'!A1" display="Таганрог"/>
    <hyperlink ref="C12" r:id="rId1" display="http://ratings.fide.com/card.phtml?event=4180887"/>
    <hyperlink ref="C15" r:id="rId2" display="https://ratings.fide.com/card.phtml?event=4122763"/>
    <hyperlink ref="C50" r:id="rId3" display="https://ratings.fide.com/card.phtml?event=14700077"/>
    <hyperlink ref="C7" r:id="rId4" display="http://ratings.fide.com/card.phtml?event=4132181"/>
    <hyperlink ref="C69" r:id="rId5" display="http://ratings.fide.com/card.phtml?event=24175439"/>
    <hyperlink ref="C54" r:id="rId6" display="https://ratings.fide.com/card.phtml?event=24126454"/>
    <hyperlink ref="C9" r:id="rId7" display="https://ratings.fide.com/card.phtml?event=4132181"/>
    <hyperlink ref="C71" r:id="rId8" display="https://ratings.fide.com/card.phtml?event=4150457"/>
    <hyperlink ref="C35" r:id="rId9" display="https://ratings.fide.com/card.phtml?event=24109959"/>
    <hyperlink ref="C61" r:id="rId10" display="https://ratings.fide.com/card.phtml?event=14122286"/>
    <hyperlink ref="C59" r:id="rId11" display="https://ratings.fide.com/card.phtml?event=4101715"/>
    <hyperlink ref="C42" r:id="rId12" display="https://ratings.fide.com/card.phtml?event=24105074"/>
    <hyperlink ref="C57" r:id="rId13" display="https://ratings.fide.com/card.phtml?event=4129199"/>
    <hyperlink ref="C14" r:id="rId14" display="https://ratings.fide.com/card.phtml?event=4157800"/>
    <hyperlink ref="C18" r:id="rId15" display="https://ratings.fide.com/card.phtml?event=4142578"/>
    <hyperlink ref="C41" r:id="rId16" display="https://ratings.fide.com/card.phtml?event=24131750"/>
    <hyperlink ref="C30" r:id="rId17" display="https://ratings.fide.com/card.phtml?event=4155351"/>
    <hyperlink ref="C20" r:id="rId18" display="https://ratings.fide.com/card.phtml?event=4162722"/>
    <hyperlink ref="C13" r:id="rId19" display="https://ratings.fide.com/card.phtml?event=24101605"/>
    <hyperlink ref="C8" r:id="rId20" display="https://ratings.fide.com/card.phtml?event=24112798"/>
    <hyperlink ref="C11" r:id="rId21" display="https://ratings.fide.com/card.phtml?event=24131920"/>
    <hyperlink ref="E5" location="'2-Moscow Open'!A1" display="Moscow Open"/>
    <hyperlink ref="F5" location="'3-Аэрофлот опен'!A1" display="Аэрофлот"/>
    <hyperlink ref="C21" r:id="rId22" display="https://ratings.fide.com/card.phtml?event=4118987"/>
    <hyperlink ref="C10" r:id="rId23" display="https://ratings.fide.com/card.phtml?event=4189302"/>
    <hyperlink ref="C24" r:id="rId24" display="https://ratings.fide.com/card.phtml?event=24126055"/>
    <hyperlink ref="C28" r:id="rId25" display="https://ratings.fide.com/card.phtml?event=24130737"/>
    <hyperlink ref="C34" r:id="rId26" display="https://ratings.fide.com/card.phtml?event=4168003"/>
    <hyperlink ref="C37" r:id="rId27" display="https://ratings.fide.com/card.phtml?event=4119150"/>
    <hyperlink ref="C44" r:id="rId28" display="https://ratings.fide.com/card.phtml?event=4113403"/>
    <hyperlink ref="C26" r:id="rId29" display="https://ratings.fide.com/card.phtml?event=24107581"/>
    <hyperlink ref="C25" r:id="rId30" display="http://ratings.fide.com/card.phtml?event=4127870"/>
    <hyperlink ref="C23" r:id="rId31" display="http://ratings.fide.com/card.phtml?event=4123425"/>
    <hyperlink ref="C22" r:id="rId32" display="http://ratings.fide.com/card.phtml?event=4159659"/>
    <hyperlink ref="C6" r:id="rId33" display="http://ratings.fide.com/card.phtml?event=24104272"/>
    <hyperlink ref="C32" r:id="rId34" display="http://ratings.fide.com/card.phtml?event=4171055"/>
    <hyperlink ref="C72" r:id="rId35" display="https://ratings.fide.com/card.phtml?event=4141202"/>
    <hyperlink ref="G5" location="'4-Казань'!A1" display="Казань"/>
    <hyperlink ref="C17" r:id="rId36" display="https://ratings.fide.com/card.phtml?event=24129100"/>
    <hyperlink ref="C27" r:id="rId37" display="https://ratings.fide.com/card.phtml?event=4105109"/>
    <hyperlink ref="C33" r:id="rId38" display="https://ratings.fide.com/card.phtml?event=4169530"/>
    <hyperlink ref="C36" r:id="rId39" display="https://ratings.fide.com/card.phtml?event=24176729"/>
    <hyperlink ref="C45" r:id="rId40" display="https://ratings.fide.com/card.phtml?event=4119932"/>
    <hyperlink ref="C49" r:id="rId41" display="https://ratings.fide.com/card.phtml?event=24107131"/>
    <hyperlink ref="C65" r:id="rId42" display="https://ratings.fide.com/card.phtml?event=4108116"/>
    <hyperlink ref="H5" location="'5-Воронеж'!A1" display="Воронеж"/>
    <hyperlink ref="C29" r:id="rId43" display="https://ratings.fide.com/card.phtml?event=4197143"/>
    <hyperlink ref="C43" r:id="rId44" display="https://ratings.fide.com/card.phtml?event=4170962"/>
    <hyperlink ref="C48" r:id="rId45" display="https://ratings.fide.com/card.phtml?event=24113441"/>
    <hyperlink ref="C64" r:id="rId46" display="https://ratings.fide.com/card.phtml?event=24121657"/>
    <hyperlink ref="C67" r:id="rId47" display="https://ratings.fide.com/card.phtml?event=24151351"/>
    <hyperlink ref="C70" r:id="rId48" display="https://ratings.fide.com/card.phtml?event=24199443"/>
    <hyperlink ref="C73" r:id="rId49" display="https://ratings.fide.com/card.phtml?event=4122488"/>
    <hyperlink ref="I5" location="'6-Самара'!A1" display="Самара"/>
    <hyperlink ref="J5" location="'7-Владивосток'!A1" display="Владивосток"/>
    <hyperlink ref="C47" r:id="rId50" display="https://ratings.fide.com/card.phtml?event=24125890"/>
    <hyperlink ref="C68" r:id="rId51" display="https://ratings.fide.com/card.phtml?event=4160681"/>
    <hyperlink ref="K5" location="'8-Н.Тагил'!A1" display="Н.Тагил"/>
    <hyperlink ref="L5" location="'9-С.Петербург'!A1" display="С.Петербург"/>
    <hyperlink ref="M5" location="'10-Ханты-Мансийск'!A1" display="Ханты-Мансийск"/>
  </hyperlinks>
  <printOptions/>
  <pageMargins left="0.7" right="0.7" top="0.75" bottom="0.75" header="0.3" footer="0.3"/>
  <pageSetup horizontalDpi="600" verticalDpi="600" orientation="portrait" paperSize="9" r:id="rId5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B10" sqref="B10:G28"/>
    </sheetView>
  </sheetViews>
  <sheetFormatPr defaultColWidth="9.140625" defaultRowHeight="15"/>
  <cols>
    <col min="1" max="1" width="7.140625" style="0" customWidth="1"/>
    <col min="2" max="2" width="23.421875" style="0" customWidth="1"/>
    <col min="3" max="3" width="31.8515625" style="0" customWidth="1"/>
    <col min="4" max="4" width="14.28125" style="83" customWidth="1"/>
    <col min="5" max="5" width="14.28125" style="3" customWidth="1"/>
    <col min="6" max="6" width="12.8515625" style="3" customWidth="1"/>
    <col min="7" max="7" width="27.28125" style="70" customWidth="1"/>
  </cols>
  <sheetData>
    <row r="1" spans="1:8" ht="18.75">
      <c r="A1" s="1" t="s">
        <v>127</v>
      </c>
      <c r="B1" s="1"/>
      <c r="C1" s="1"/>
      <c r="D1" s="81"/>
      <c r="E1" s="58"/>
      <c r="F1" s="58"/>
      <c r="G1" s="93"/>
      <c r="H1" s="27"/>
    </row>
    <row r="2" spans="1:8" ht="18.75">
      <c r="A2" s="1" t="s">
        <v>144</v>
      </c>
      <c r="B2" s="1"/>
      <c r="C2" s="1"/>
      <c r="D2" s="81"/>
      <c r="E2" s="58"/>
      <c r="F2" s="58"/>
      <c r="G2" s="93"/>
      <c r="H2" s="27"/>
    </row>
    <row r="3" spans="1:8" ht="18.75">
      <c r="A3" s="1" t="s">
        <v>145</v>
      </c>
      <c r="B3" s="1"/>
      <c r="C3" s="1"/>
      <c r="D3" s="81"/>
      <c r="E3" s="58"/>
      <c r="F3" s="58"/>
      <c r="G3" s="93"/>
      <c r="H3" s="27"/>
    </row>
    <row r="4" spans="1:8" ht="18.75">
      <c r="A4" s="1" t="s">
        <v>146</v>
      </c>
      <c r="B4" s="1"/>
      <c r="C4" s="1"/>
      <c r="D4" s="81"/>
      <c r="E4" s="58"/>
      <c r="F4" s="58"/>
      <c r="G4" s="93"/>
      <c r="H4" s="27"/>
    </row>
    <row r="5" spans="1:8" ht="18.75">
      <c r="A5" s="1" t="s">
        <v>147</v>
      </c>
      <c r="B5" s="1"/>
      <c r="C5" s="1"/>
      <c r="D5" s="82"/>
      <c r="E5" s="58"/>
      <c r="F5" s="58"/>
      <c r="G5" s="93"/>
      <c r="H5" s="27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7" ht="15">
      <c r="A9" s="5" t="s">
        <v>2</v>
      </c>
      <c r="B9" s="5" t="s">
        <v>6</v>
      </c>
      <c r="C9" s="12" t="s">
        <v>4</v>
      </c>
      <c r="D9" s="84" t="s">
        <v>5</v>
      </c>
      <c r="E9" s="12" t="s">
        <v>14</v>
      </c>
      <c r="F9" s="12" t="s">
        <v>1</v>
      </c>
      <c r="G9" s="94" t="s">
        <v>3</v>
      </c>
    </row>
    <row r="10" spans="1:9" ht="15">
      <c r="A10" s="28">
        <v>1</v>
      </c>
      <c r="B10" s="89" t="s">
        <v>148</v>
      </c>
      <c r="C10" s="86" t="s">
        <v>20</v>
      </c>
      <c r="D10" s="95">
        <v>1997</v>
      </c>
      <c r="E10" s="40">
        <v>2554</v>
      </c>
      <c r="F10" s="40">
        <v>4135539</v>
      </c>
      <c r="G10" s="49">
        <v>640</v>
      </c>
      <c r="I10" s="70"/>
    </row>
    <row r="11" spans="1:9" ht="15">
      <c r="A11" s="28">
        <v>2</v>
      </c>
      <c r="B11" s="90" t="s">
        <v>149</v>
      </c>
      <c r="C11" s="87" t="s">
        <v>20</v>
      </c>
      <c r="D11" s="95">
        <v>1988</v>
      </c>
      <c r="E11" s="40">
        <v>2619</v>
      </c>
      <c r="F11" s="40">
        <v>4148843</v>
      </c>
      <c r="G11" s="49">
        <v>560</v>
      </c>
      <c r="I11" s="70"/>
    </row>
    <row r="12" spans="1:9" ht="15">
      <c r="A12" s="28">
        <v>3</v>
      </c>
      <c r="B12" s="89" t="s">
        <v>15</v>
      </c>
      <c r="C12" s="86" t="s">
        <v>19</v>
      </c>
      <c r="D12" s="95">
        <v>1974</v>
      </c>
      <c r="E12" s="40">
        <v>2609</v>
      </c>
      <c r="F12" s="40">
        <v>4122763</v>
      </c>
      <c r="G12" s="49">
        <v>496</v>
      </c>
      <c r="I12" s="70"/>
    </row>
    <row r="13" spans="1:9" ht="15">
      <c r="A13" s="28">
        <v>4</v>
      </c>
      <c r="B13" s="91" t="s">
        <v>67</v>
      </c>
      <c r="C13" s="86" t="s">
        <v>162</v>
      </c>
      <c r="D13" s="95">
        <v>1993</v>
      </c>
      <c r="E13" s="40">
        <v>2660</v>
      </c>
      <c r="F13" s="40">
        <v>4189302</v>
      </c>
      <c r="G13" s="49">
        <v>440</v>
      </c>
      <c r="I13" s="70"/>
    </row>
    <row r="14" spans="1:9" ht="15">
      <c r="A14" s="28">
        <v>5</v>
      </c>
      <c r="B14" s="92" t="s">
        <v>38</v>
      </c>
      <c r="C14" s="88" t="s">
        <v>21</v>
      </c>
      <c r="D14" s="96">
        <v>1998</v>
      </c>
      <c r="E14" s="40">
        <v>2663</v>
      </c>
      <c r="F14" s="40">
        <v>24101605</v>
      </c>
      <c r="G14" s="49">
        <v>384</v>
      </c>
      <c r="I14" s="70"/>
    </row>
    <row r="15" spans="1:9" ht="15">
      <c r="A15" s="28">
        <v>6</v>
      </c>
      <c r="B15" s="97" t="s">
        <v>150</v>
      </c>
      <c r="C15" s="98" t="s">
        <v>50</v>
      </c>
      <c r="D15" s="99">
        <v>2000</v>
      </c>
      <c r="E15" s="100">
        <v>2427</v>
      </c>
      <c r="F15" s="100">
        <v>24133795</v>
      </c>
      <c r="G15" s="101">
        <v>328</v>
      </c>
      <c r="I15" s="70"/>
    </row>
    <row r="16" spans="1:8" ht="15">
      <c r="A16" s="28">
        <v>7</v>
      </c>
      <c r="B16" s="87" t="s">
        <v>37</v>
      </c>
      <c r="C16" s="87" t="s">
        <v>30</v>
      </c>
      <c r="D16" s="95">
        <v>1996</v>
      </c>
      <c r="E16" s="40">
        <v>2555</v>
      </c>
      <c r="F16" s="40">
        <v>24112798</v>
      </c>
      <c r="G16" s="49">
        <v>272</v>
      </c>
      <c r="H16" s="70"/>
    </row>
    <row r="17" spans="1:8" ht="15">
      <c r="A17" s="28">
        <v>8</v>
      </c>
      <c r="B17" s="87" t="s">
        <v>151</v>
      </c>
      <c r="C17" s="87" t="s">
        <v>20</v>
      </c>
      <c r="D17" s="95">
        <v>1985</v>
      </c>
      <c r="E17" s="40">
        <v>2636</v>
      </c>
      <c r="F17" s="40">
        <v>4138147</v>
      </c>
      <c r="G17" s="49">
        <v>240</v>
      </c>
      <c r="H17" s="70"/>
    </row>
    <row r="18" spans="1:8" ht="15">
      <c r="A18" s="28">
        <v>9</v>
      </c>
      <c r="B18" s="87" t="s">
        <v>36</v>
      </c>
      <c r="C18" s="87" t="s">
        <v>30</v>
      </c>
      <c r="D18" s="95">
        <v>1996</v>
      </c>
      <c r="E18" s="40">
        <v>2606</v>
      </c>
      <c r="F18" s="40">
        <v>24131920</v>
      </c>
      <c r="G18" s="49">
        <v>208</v>
      </c>
      <c r="H18" s="70"/>
    </row>
    <row r="19" spans="1:8" ht="15">
      <c r="A19" s="28">
        <v>10</v>
      </c>
      <c r="B19" s="87" t="s">
        <v>152</v>
      </c>
      <c r="C19" s="87" t="s">
        <v>30</v>
      </c>
      <c r="D19" s="95">
        <v>1998</v>
      </c>
      <c r="E19" s="40">
        <v>2528</v>
      </c>
      <c r="F19" s="40">
        <v>4194985</v>
      </c>
      <c r="G19" s="49">
        <v>176</v>
      </c>
      <c r="H19" s="70"/>
    </row>
    <row r="20" spans="1:7" ht="15">
      <c r="A20" s="28">
        <v>11</v>
      </c>
      <c r="B20" s="102" t="s">
        <v>43</v>
      </c>
      <c r="C20" s="87" t="s">
        <v>54</v>
      </c>
      <c r="D20" s="95">
        <v>1988</v>
      </c>
      <c r="E20" s="40">
        <v>2589</v>
      </c>
      <c r="F20" s="40">
        <v>4157800</v>
      </c>
      <c r="G20" s="49">
        <v>144</v>
      </c>
    </row>
    <row r="21" spans="1:7" ht="15">
      <c r="A21" s="28">
        <v>12</v>
      </c>
      <c r="B21" s="87" t="s">
        <v>153</v>
      </c>
      <c r="C21" s="87" t="s">
        <v>20</v>
      </c>
      <c r="D21" s="95">
        <v>1966</v>
      </c>
      <c r="E21" s="40">
        <v>2617</v>
      </c>
      <c r="F21" s="40">
        <v>4100115</v>
      </c>
      <c r="G21" s="49">
        <v>144</v>
      </c>
    </row>
    <row r="22" spans="1:7" ht="15">
      <c r="A22" s="28">
        <v>13</v>
      </c>
      <c r="B22" s="87" t="s">
        <v>24</v>
      </c>
      <c r="C22" s="88" t="s">
        <v>21</v>
      </c>
      <c r="D22" s="95">
        <v>1985</v>
      </c>
      <c r="E22" s="40">
        <v>2601</v>
      </c>
      <c r="F22" s="40">
        <v>4140419</v>
      </c>
      <c r="G22" s="49">
        <v>144</v>
      </c>
    </row>
    <row r="23" spans="1:7" ht="15">
      <c r="A23" s="28">
        <v>14</v>
      </c>
      <c r="B23" s="87" t="s">
        <v>154</v>
      </c>
      <c r="C23" s="87" t="s">
        <v>20</v>
      </c>
      <c r="D23" s="95">
        <v>1990</v>
      </c>
      <c r="E23" s="40">
        <v>2505</v>
      </c>
      <c r="F23" s="40">
        <v>4182596</v>
      </c>
      <c r="G23" s="49">
        <v>144</v>
      </c>
    </row>
    <row r="24" spans="1:7" ht="15">
      <c r="A24" s="28">
        <v>15</v>
      </c>
      <c r="B24" s="87" t="s">
        <v>155</v>
      </c>
      <c r="C24" s="87" t="s">
        <v>163</v>
      </c>
      <c r="D24" s="95">
        <v>1996</v>
      </c>
      <c r="E24" s="40">
        <v>2414</v>
      </c>
      <c r="F24" s="40">
        <v>4155840</v>
      </c>
      <c r="G24" s="49">
        <v>144</v>
      </c>
    </row>
    <row r="25" spans="1:7" ht="15">
      <c r="A25" s="28">
        <v>16</v>
      </c>
      <c r="B25" s="87" t="s">
        <v>156</v>
      </c>
      <c r="C25" s="87" t="s">
        <v>103</v>
      </c>
      <c r="D25" s="95">
        <v>1996</v>
      </c>
      <c r="E25" s="40">
        <v>2287</v>
      </c>
      <c r="F25" s="40">
        <v>4116615</v>
      </c>
      <c r="G25" s="49">
        <v>144</v>
      </c>
    </row>
    <row r="26" spans="1:7" ht="15">
      <c r="A26" s="28">
        <v>17</v>
      </c>
      <c r="B26" s="87" t="s">
        <v>119</v>
      </c>
      <c r="C26" s="87" t="s">
        <v>52</v>
      </c>
      <c r="D26" s="95">
        <v>1992</v>
      </c>
      <c r="E26" s="40">
        <v>2495</v>
      </c>
      <c r="F26" s="40">
        <v>24129100</v>
      </c>
      <c r="G26" s="49">
        <v>144</v>
      </c>
    </row>
    <row r="27" spans="1:7" ht="15">
      <c r="A27" s="28">
        <v>18</v>
      </c>
      <c r="B27" s="87" t="s">
        <v>157</v>
      </c>
      <c r="C27" s="87" t="s">
        <v>159</v>
      </c>
      <c r="D27" s="95">
        <v>1997</v>
      </c>
      <c r="E27" s="40">
        <v>2534</v>
      </c>
      <c r="F27" s="40">
        <v>24131423</v>
      </c>
      <c r="G27" s="49">
        <v>144</v>
      </c>
    </row>
    <row r="28" spans="1:7" ht="15">
      <c r="A28" s="28">
        <v>19</v>
      </c>
      <c r="B28" s="87" t="s">
        <v>82</v>
      </c>
      <c r="C28" s="87" t="s">
        <v>158</v>
      </c>
      <c r="D28" s="95">
        <v>1990</v>
      </c>
      <c r="E28" s="40">
        <v>2522</v>
      </c>
      <c r="F28" s="40">
        <v>4171055</v>
      </c>
      <c r="G28" s="49">
        <v>144</v>
      </c>
    </row>
    <row r="29" spans="4:6" ht="15">
      <c r="D29" s="85"/>
      <c r="F29"/>
    </row>
    <row r="30" spans="4:6" ht="15">
      <c r="D30" s="85"/>
      <c r="F30"/>
    </row>
    <row r="31" spans="4:6" ht="15">
      <c r="D31" s="85"/>
      <c r="F31"/>
    </row>
    <row r="32" spans="4:6" ht="15">
      <c r="D32" s="85"/>
      <c r="F32"/>
    </row>
    <row r="33" spans="4:6" ht="15">
      <c r="D33" s="85"/>
      <c r="F33"/>
    </row>
    <row r="34" spans="4:6" ht="15">
      <c r="D34" s="85"/>
      <c r="F34"/>
    </row>
    <row r="35" spans="4:6" ht="15">
      <c r="D35" s="85"/>
      <c r="F35"/>
    </row>
    <row r="36" spans="4:6" ht="15">
      <c r="D36" s="85"/>
      <c r="F36"/>
    </row>
    <row r="37" spans="4:6" ht="15">
      <c r="D37" s="85"/>
      <c r="F37"/>
    </row>
    <row r="38" spans="4:6" ht="15">
      <c r="D38" s="85"/>
      <c r="F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10" sqref="B10:G14"/>
    </sheetView>
  </sheetViews>
  <sheetFormatPr defaultColWidth="9.140625" defaultRowHeight="15"/>
  <cols>
    <col min="1" max="1" width="7.140625" style="0" customWidth="1"/>
    <col min="2" max="2" width="23.421875" style="0" customWidth="1"/>
    <col min="3" max="3" width="31.8515625" style="0" customWidth="1"/>
    <col min="4" max="4" width="14.28125" style="83" customWidth="1"/>
    <col min="5" max="5" width="14.28125" style="3" customWidth="1"/>
    <col min="6" max="6" width="12.8515625" style="3" customWidth="1"/>
    <col min="7" max="7" width="27.28125" style="70" customWidth="1"/>
  </cols>
  <sheetData>
    <row r="1" spans="1:8" ht="18.75">
      <c r="A1" s="1" t="s">
        <v>127</v>
      </c>
      <c r="B1" s="1"/>
      <c r="C1" s="1"/>
      <c r="D1" s="81"/>
      <c r="E1" s="58"/>
      <c r="F1" s="58"/>
      <c r="G1" s="93"/>
      <c r="H1" s="27"/>
    </row>
    <row r="2" spans="1:8" ht="18.75">
      <c r="A2" s="1" t="s">
        <v>165</v>
      </c>
      <c r="B2" s="1"/>
      <c r="C2" s="1"/>
      <c r="D2" s="81"/>
      <c r="E2" s="58"/>
      <c r="F2" s="58"/>
      <c r="G2" s="93"/>
      <c r="H2" s="27"/>
    </row>
    <row r="3" spans="1:8" ht="18.75">
      <c r="A3" s="1" t="s">
        <v>166</v>
      </c>
      <c r="B3" s="1"/>
      <c r="C3" s="1"/>
      <c r="D3" s="81"/>
      <c r="E3" s="58"/>
      <c r="F3" s="58"/>
      <c r="G3" s="93"/>
      <c r="H3" s="27"/>
    </row>
    <row r="4" spans="1:8" ht="18.75">
      <c r="A4" s="1" t="s">
        <v>167</v>
      </c>
      <c r="B4" s="1"/>
      <c r="C4" s="1"/>
      <c r="D4" s="81"/>
      <c r="E4" s="58"/>
      <c r="F4" s="58"/>
      <c r="G4" s="93"/>
      <c r="H4" s="27"/>
    </row>
    <row r="5" spans="1:8" ht="18.75">
      <c r="A5" s="1" t="s">
        <v>168</v>
      </c>
      <c r="B5" s="1"/>
      <c r="C5" s="1"/>
      <c r="D5" s="82"/>
      <c r="E5" s="58"/>
      <c r="F5" s="58"/>
      <c r="G5" s="93"/>
      <c r="H5" s="27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7" ht="15">
      <c r="A9" s="5" t="s">
        <v>2</v>
      </c>
      <c r="B9" s="5" t="s">
        <v>6</v>
      </c>
      <c r="C9" s="12" t="s">
        <v>4</v>
      </c>
      <c r="D9" s="84" t="s">
        <v>5</v>
      </c>
      <c r="E9" s="12" t="s">
        <v>14</v>
      </c>
      <c r="F9" s="12" t="s">
        <v>1</v>
      </c>
      <c r="G9" s="94" t="s">
        <v>3</v>
      </c>
    </row>
    <row r="10" spans="1:7" ht="15">
      <c r="A10" s="28">
        <v>1</v>
      </c>
      <c r="B10" s="89" t="s">
        <v>81</v>
      </c>
      <c r="C10" s="86" t="s">
        <v>103</v>
      </c>
      <c r="D10" s="116">
        <v>33581</v>
      </c>
      <c r="E10" s="40">
        <v>2582</v>
      </c>
      <c r="F10" s="49">
        <v>24104272</v>
      </c>
      <c r="G10" s="49">
        <v>440</v>
      </c>
    </row>
    <row r="11" spans="1:7" ht="15">
      <c r="A11" s="28">
        <v>2</v>
      </c>
      <c r="B11" s="90" t="s">
        <v>42</v>
      </c>
      <c r="C11" s="87" t="s">
        <v>53</v>
      </c>
      <c r="D11" s="116">
        <v>31044</v>
      </c>
      <c r="E11" s="40">
        <v>2600</v>
      </c>
      <c r="F11" s="49">
        <v>4142578</v>
      </c>
      <c r="G11" s="49">
        <v>385</v>
      </c>
    </row>
    <row r="12" spans="1:7" ht="15">
      <c r="A12" s="28">
        <v>3</v>
      </c>
      <c r="B12" s="89" t="s">
        <v>16</v>
      </c>
      <c r="C12" s="86" t="s">
        <v>17</v>
      </c>
      <c r="D12" s="116">
        <v>30000</v>
      </c>
      <c r="E12" s="40">
        <v>2634</v>
      </c>
      <c r="F12" s="49">
        <v>4132181</v>
      </c>
      <c r="G12" s="49">
        <v>341</v>
      </c>
    </row>
    <row r="13" spans="1:7" ht="15">
      <c r="A13" s="28">
        <v>4</v>
      </c>
      <c r="B13" s="91" t="s">
        <v>43</v>
      </c>
      <c r="C13" s="86" t="s">
        <v>54</v>
      </c>
      <c r="D13" s="116">
        <v>32339</v>
      </c>
      <c r="E13" s="40">
        <v>2596</v>
      </c>
      <c r="F13" s="49">
        <v>4157800</v>
      </c>
      <c r="G13" s="49">
        <v>303</v>
      </c>
    </row>
    <row r="14" spans="1:7" ht="15">
      <c r="A14" s="28">
        <v>5</v>
      </c>
      <c r="B14" s="92" t="s">
        <v>169</v>
      </c>
      <c r="C14" s="88" t="s">
        <v>30</v>
      </c>
      <c r="D14" s="117">
        <v>31603</v>
      </c>
      <c r="E14" s="40">
        <v>2613</v>
      </c>
      <c r="F14" s="49">
        <v>4147332</v>
      </c>
      <c r="G14" s="49">
        <v>264</v>
      </c>
    </row>
    <row r="15" spans="4:9" ht="15">
      <c r="D15" s="85"/>
      <c r="F15"/>
      <c r="I15" s="70"/>
    </row>
    <row r="16" spans="4:8" ht="15">
      <c r="D16" s="85"/>
      <c r="F16"/>
      <c r="H16" s="70"/>
    </row>
    <row r="17" spans="4:8" ht="15">
      <c r="D17" s="85"/>
      <c r="F17"/>
      <c r="H17" s="70"/>
    </row>
    <row r="18" spans="4:8" ht="15">
      <c r="D18" s="85"/>
      <c r="F18"/>
      <c r="H18" s="70"/>
    </row>
    <row r="19" spans="4:8" ht="15">
      <c r="D19" s="85"/>
      <c r="F19"/>
      <c r="H19" s="70"/>
    </row>
    <row r="20" spans="4:6" ht="15">
      <c r="D20" s="85"/>
      <c r="F20"/>
    </row>
    <row r="21" spans="4:6" ht="15">
      <c r="D21" s="85"/>
      <c r="F21"/>
    </row>
    <row r="22" spans="4:6" ht="15">
      <c r="D22" s="85"/>
      <c r="F22"/>
    </row>
    <row r="23" spans="4:6" ht="15">
      <c r="D23" s="85"/>
      <c r="F23"/>
    </row>
    <row r="24" spans="4:6" ht="15">
      <c r="D24" s="85"/>
      <c r="F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4">
      <selection activeCell="B4" sqref="B4"/>
    </sheetView>
  </sheetViews>
  <sheetFormatPr defaultColWidth="9.140625" defaultRowHeight="15"/>
  <cols>
    <col min="1" max="1" width="7.140625" style="0" customWidth="1"/>
    <col min="2" max="2" width="21.8515625" style="0" customWidth="1"/>
    <col min="3" max="3" width="26.28125" style="0" customWidth="1"/>
    <col min="4" max="5" width="14.28125" style="0" customWidth="1"/>
    <col min="6" max="6" width="12.8515625" style="0" customWidth="1"/>
    <col min="7" max="7" width="27.28125" style="0" customWidth="1"/>
  </cols>
  <sheetData>
    <row r="1" spans="1:3" ht="18.75">
      <c r="A1" s="1" t="s">
        <v>11</v>
      </c>
      <c r="B1" s="2"/>
      <c r="C1" s="3"/>
    </row>
    <row r="2" spans="1:3" ht="18.75">
      <c r="A2" s="1" t="s">
        <v>12</v>
      </c>
      <c r="B2" s="2"/>
      <c r="C2" s="3"/>
    </row>
    <row r="3" spans="1:3" ht="18.75">
      <c r="A3" s="1" t="s">
        <v>13</v>
      </c>
      <c r="B3" s="2"/>
      <c r="C3" s="3"/>
    </row>
    <row r="4" spans="1:3" ht="18.75">
      <c r="A4" s="1" t="s">
        <v>56</v>
      </c>
      <c r="B4" s="2"/>
      <c r="C4" s="3"/>
    </row>
    <row r="5" spans="1:3" ht="18.75">
      <c r="A5" s="1" t="s">
        <v>55</v>
      </c>
      <c r="B5" s="2"/>
      <c r="C5" s="3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7" ht="15">
      <c r="A9" s="5" t="s">
        <v>2</v>
      </c>
      <c r="B9" s="5" t="s">
        <v>6</v>
      </c>
      <c r="C9" s="12" t="s">
        <v>4</v>
      </c>
      <c r="D9" s="13" t="s">
        <v>5</v>
      </c>
      <c r="E9" s="13" t="s">
        <v>14</v>
      </c>
      <c r="F9" s="12" t="s">
        <v>1</v>
      </c>
      <c r="G9" s="13" t="s">
        <v>3</v>
      </c>
    </row>
    <row r="10" spans="1:7" ht="15.75">
      <c r="A10" s="14">
        <v>1</v>
      </c>
      <c r="B10" s="8" t="s">
        <v>18</v>
      </c>
      <c r="C10" s="18" t="s">
        <v>10</v>
      </c>
      <c r="D10" s="26">
        <v>30244</v>
      </c>
      <c r="E10" s="18">
        <v>2567</v>
      </c>
      <c r="F10" s="19">
        <v>4180887</v>
      </c>
      <c r="G10" s="16">
        <v>250</v>
      </c>
    </row>
    <row r="11" spans="1:7" ht="15.75">
      <c r="A11" s="14">
        <v>2</v>
      </c>
      <c r="B11" s="8" t="s">
        <v>15</v>
      </c>
      <c r="C11" s="18" t="s">
        <v>19</v>
      </c>
      <c r="D11" s="26">
        <v>27067</v>
      </c>
      <c r="E11" s="18">
        <v>2601</v>
      </c>
      <c r="F11" s="20">
        <v>4122763</v>
      </c>
      <c r="G11" s="16">
        <v>215</v>
      </c>
    </row>
    <row r="12" spans="1:7" ht="15.75">
      <c r="A12" s="14">
        <v>3</v>
      </c>
      <c r="B12" s="7" t="s">
        <v>27</v>
      </c>
      <c r="C12" s="18" t="s">
        <v>20</v>
      </c>
      <c r="D12" s="26">
        <v>28593</v>
      </c>
      <c r="E12" s="18">
        <v>2596</v>
      </c>
      <c r="F12" s="21">
        <v>14700077</v>
      </c>
      <c r="G12" s="16">
        <v>190</v>
      </c>
    </row>
    <row r="13" spans="1:7" ht="15.75">
      <c r="A13" s="14">
        <v>4</v>
      </c>
      <c r="B13" s="10" t="s">
        <v>25</v>
      </c>
      <c r="C13" s="18" t="s">
        <v>22</v>
      </c>
      <c r="D13" s="16">
        <v>1996</v>
      </c>
      <c r="E13" s="18">
        <v>2489</v>
      </c>
      <c r="F13" s="9">
        <v>24126454</v>
      </c>
      <c r="G13" s="16">
        <v>170</v>
      </c>
    </row>
    <row r="14" spans="1:7" ht="15.75">
      <c r="A14" s="14">
        <v>5</v>
      </c>
      <c r="B14" s="10" t="s">
        <v>24</v>
      </c>
      <c r="C14" s="18" t="s">
        <v>21</v>
      </c>
      <c r="D14" s="26">
        <v>31053</v>
      </c>
      <c r="E14" s="18">
        <v>2570</v>
      </c>
      <c r="F14" s="15">
        <v>4140419</v>
      </c>
      <c r="G14" s="16">
        <v>150</v>
      </c>
    </row>
    <row r="15" spans="1:7" ht="15.75">
      <c r="A15" s="14">
        <v>6</v>
      </c>
      <c r="B15" s="7" t="s">
        <v>16</v>
      </c>
      <c r="C15" s="18" t="s">
        <v>17</v>
      </c>
      <c r="D15" s="26">
        <v>30000</v>
      </c>
      <c r="E15" s="18">
        <v>2619</v>
      </c>
      <c r="F15" s="22">
        <v>4132181</v>
      </c>
      <c r="G15" s="16">
        <v>130</v>
      </c>
    </row>
    <row r="16" spans="1:7" ht="15.75">
      <c r="A16" s="14">
        <v>7</v>
      </c>
      <c r="B16" s="7" t="s">
        <v>28</v>
      </c>
      <c r="C16" s="18" t="s">
        <v>23</v>
      </c>
      <c r="D16" s="16">
        <v>2002</v>
      </c>
      <c r="E16" s="18">
        <v>2412</v>
      </c>
      <c r="F16" s="23">
        <v>24175439</v>
      </c>
      <c r="G16" s="16">
        <v>110</v>
      </c>
    </row>
    <row r="17" spans="1:7" ht="15.75">
      <c r="A17" s="14">
        <v>8</v>
      </c>
      <c r="B17" s="8" t="s">
        <v>29</v>
      </c>
      <c r="C17" s="18" t="s">
        <v>23</v>
      </c>
      <c r="D17" s="16">
        <v>1977</v>
      </c>
      <c r="E17" s="18">
        <v>2441</v>
      </c>
      <c r="F17" s="20">
        <v>4150457</v>
      </c>
      <c r="G17" s="16">
        <v>90</v>
      </c>
    </row>
    <row r="18" ht="15">
      <c r="F18" s="6"/>
    </row>
    <row r="20" ht="15">
      <c r="D20" s="24"/>
    </row>
    <row r="21" ht="15">
      <c r="D21" s="24"/>
    </row>
    <row r="22" ht="15">
      <c r="D22" s="24"/>
    </row>
    <row r="23" ht="15">
      <c r="D23" s="25"/>
    </row>
    <row r="24" ht="15">
      <c r="D24" s="24"/>
    </row>
    <row r="25" ht="15">
      <c r="D25" s="24"/>
    </row>
    <row r="26" ht="15">
      <c r="D26" s="24"/>
    </row>
    <row r="27" ht="15">
      <c r="D27" s="24"/>
    </row>
  </sheetData>
  <sheetProtection/>
  <hyperlinks>
    <hyperlink ref="F10" r:id="rId1" display="http://ratings.fide.com/card.phtml?event=4180887"/>
    <hyperlink ref="F11" r:id="rId2" display="https://ratings.fide.com/card.phtml?event=4122763"/>
    <hyperlink ref="F12" r:id="rId3" display="https://ratings.fide.com/card.phtml?event=14700077"/>
    <hyperlink ref="F15" r:id="rId4" display="http://ratings.fide.com/card.phtml?event=4132181"/>
    <hyperlink ref="F16" r:id="rId5" display="http://ratings.fide.com/card.phtml?event=24175439"/>
    <hyperlink ref="F13" r:id="rId6" display="https://ratings.fide.com/card.phtml?event=24126454"/>
    <hyperlink ref="F14" r:id="rId7" display="https://ratings.fide.com/card.phtml?event=4132181"/>
    <hyperlink ref="F17" r:id="rId8" display="https://ratings.fide.com/card.phtml?event=4150457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B24" sqref="B24:F24"/>
    </sheetView>
  </sheetViews>
  <sheetFormatPr defaultColWidth="9.140625" defaultRowHeight="15"/>
  <cols>
    <col min="1" max="1" width="7.140625" style="0" customWidth="1"/>
    <col min="2" max="2" width="23.421875" style="0" customWidth="1"/>
    <col min="3" max="3" width="31.8515625" style="0" customWidth="1"/>
    <col min="4" max="5" width="14.28125" style="0" customWidth="1"/>
    <col min="6" max="6" width="12.8515625" style="0" customWidth="1"/>
    <col min="7" max="7" width="27.28125" style="0" customWidth="1"/>
  </cols>
  <sheetData>
    <row r="1" spans="1:8" ht="18.75">
      <c r="A1" s="1" t="s">
        <v>31</v>
      </c>
      <c r="B1" s="1"/>
      <c r="C1" s="1"/>
      <c r="D1" s="27"/>
      <c r="E1" s="27"/>
      <c r="F1" s="27"/>
      <c r="G1" s="27"/>
      <c r="H1" s="27"/>
    </row>
    <row r="2" spans="1:8" ht="18.75">
      <c r="A2" s="1" t="s">
        <v>32</v>
      </c>
      <c r="B2" s="1"/>
      <c r="C2" s="1"/>
      <c r="D2" s="27"/>
      <c r="E2" s="27"/>
      <c r="F2" s="27"/>
      <c r="G2" s="27"/>
      <c r="H2" s="27"/>
    </row>
    <row r="3" spans="1:8" ht="18.75">
      <c r="A3" s="1" t="s">
        <v>33</v>
      </c>
      <c r="B3" s="1"/>
      <c r="C3" s="1"/>
      <c r="D3" s="27"/>
      <c r="E3" s="27"/>
      <c r="F3" s="27"/>
      <c r="G3" s="27"/>
      <c r="H3" s="27"/>
    </row>
    <row r="4" spans="1:8" ht="18.75">
      <c r="A4" s="1" t="s">
        <v>34</v>
      </c>
      <c r="B4" s="1"/>
      <c r="C4" s="1"/>
      <c r="D4" s="27"/>
      <c r="E4" s="27"/>
      <c r="F4" s="27"/>
      <c r="G4" s="27"/>
      <c r="H4" s="27"/>
    </row>
    <row r="5" spans="1:8" ht="18.75">
      <c r="A5" s="1" t="s">
        <v>35</v>
      </c>
      <c r="B5" s="1"/>
      <c r="C5" s="1"/>
      <c r="D5" s="1"/>
      <c r="E5" s="27"/>
      <c r="F5" s="27"/>
      <c r="G5" s="27"/>
      <c r="H5" s="27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7" ht="15">
      <c r="A9" s="5" t="s">
        <v>2</v>
      </c>
      <c r="B9" s="5" t="s">
        <v>6</v>
      </c>
      <c r="C9" s="12" t="s">
        <v>4</v>
      </c>
      <c r="D9" s="13" t="s">
        <v>5</v>
      </c>
      <c r="E9" s="12" t="s">
        <v>14</v>
      </c>
      <c r="F9" s="12" t="s">
        <v>1</v>
      </c>
      <c r="G9" s="13" t="s">
        <v>3</v>
      </c>
    </row>
    <row r="10" spans="1:9" ht="15">
      <c r="A10" s="28">
        <v>1</v>
      </c>
      <c r="B10" s="29" t="s">
        <v>36</v>
      </c>
      <c r="C10" s="29" t="s">
        <v>30</v>
      </c>
      <c r="D10" s="32">
        <v>35275</v>
      </c>
      <c r="E10" s="30">
        <v>2582</v>
      </c>
      <c r="F10" s="20">
        <v>24131920</v>
      </c>
      <c r="G10" s="31">
        <v>640</v>
      </c>
      <c r="I10" s="3"/>
    </row>
    <row r="11" spans="1:9" ht="15">
      <c r="A11" s="28">
        <v>2</v>
      </c>
      <c r="B11" s="29" t="s">
        <v>37</v>
      </c>
      <c r="C11" s="29" t="s">
        <v>30</v>
      </c>
      <c r="D11" s="32">
        <v>35179</v>
      </c>
      <c r="E11" s="30">
        <v>2506</v>
      </c>
      <c r="F11" s="20">
        <v>24112798</v>
      </c>
      <c r="G11" s="31">
        <v>560</v>
      </c>
      <c r="I11" s="33"/>
    </row>
    <row r="12" spans="1:9" ht="15">
      <c r="A12" s="28">
        <v>3</v>
      </c>
      <c r="B12" s="29" t="s">
        <v>24</v>
      </c>
      <c r="C12" s="29" t="s">
        <v>21</v>
      </c>
      <c r="D12" s="3">
        <v>1985</v>
      </c>
      <c r="E12" s="30">
        <v>2570</v>
      </c>
      <c r="F12" s="20">
        <v>4140419</v>
      </c>
      <c r="G12" s="31">
        <v>496</v>
      </c>
      <c r="I12" s="33"/>
    </row>
    <row r="13" spans="1:9" ht="15">
      <c r="A13" s="28">
        <v>4</v>
      </c>
      <c r="B13" s="29" t="s">
        <v>38</v>
      </c>
      <c r="C13" s="29" t="s">
        <v>51</v>
      </c>
      <c r="D13" s="32">
        <v>35859</v>
      </c>
      <c r="E13" s="30">
        <v>2673</v>
      </c>
      <c r="F13" s="20">
        <v>24101605</v>
      </c>
      <c r="G13" s="31">
        <v>440</v>
      </c>
      <c r="I13" s="33"/>
    </row>
    <row r="14" spans="1:9" ht="15">
      <c r="A14" s="28">
        <v>5</v>
      </c>
      <c r="B14" s="29" t="s">
        <v>39</v>
      </c>
      <c r="C14" s="29" t="s">
        <v>30</v>
      </c>
      <c r="D14" s="32">
        <v>31390</v>
      </c>
      <c r="E14" s="30">
        <v>2676</v>
      </c>
      <c r="F14" s="20">
        <v>4162722</v>
      </c>
      <c r="G14" s="31">
        <v>384</v>
      </c>
      <c r="I14" s="33"/>
    </row>
    <row r="15" spans="1:9" ht="15">
      <c r="A15" s="28">
        <v>6</v>
      </c>
      <c r="B15" s="29" t="s">
        <v>40</v>
      </c>
      <c r="C15" s="29" t="s">
        <v>50</v>
      </c>
      <c r="D15" s="3">
        <v>1988</v>
      </c>
      <c r="E15" s="30">
        <v>2442</v>
      </c>
      <c r="F15" s="20">
        <v>4155351</v>
      </c>
      <c r="G15" s="31">
        <v>328</v>
      </c>
      <c r="I15" s="3"/>
    </row>
    <row r="16" spans="1:9" ht="15">
      <c r="A16" s="28">
        <v>7</v>
      </c>
      <c r="B16" s="29" t="s">
        <v>16</v>
      </c>
      <c r="C16" s="29" t="s">
        <v>17</v>
      </c>
      <c r="D16" s="32">
        <v>30000</v>
      </c>
      <c r="E16" s="30">
        <v>2619</v>
      </c>
      <c r="F16" s="20">
        <v>4132181</v>
      </c>
      <c r="G16" s="31">
        <v>272</v>
      </c>
      <c r="I16" s="33"/>
    </row>
    <row r="17" spans="1:9" ht="15">
      <c r="A17" s="28">
        <v>8</v>
      </c>
      <c r="B17" s="29" t="s">
        <v>41</v>
      </c>
      <c r="C17" s="29" t="s">
        <v>52</v>
      </c>
      <c r="D17" s="32">
        <v>35289</v>
      </c>
      <c r="E17" s="30">
        <v>2405</v>
      </c>
      <c r="F17" s="20">
        <v>24131750</v>
      </c>
      <c r="G17" s="31">
        <v>240</v>
      </c>
      <c r="I17" s="33"/>
    </row>
    <row r="18" spans="1:9" ht="15">
      <c r="A18" s="28">
        <v>9</v>
      </c>
      <c r="B18" s="29" t="s">
        <v>42</v>
      </c>
      <c r="C18" s="29" t="s">
        <v>53</v>
      </c>
      <c r="D18" s="32">
        <v>31044</v>
      </c>
      <c r="E18" s="30">
        <v>2626</v>
      </c>
      <c r="F18" s="20">
        <v>4142578</v>
      </c>
      <c r="G18" s="31">
        <v>208</v>
      </c>
      <c r="I18" s="33"/>
    </row>
    <row r="19" spans="1:9" ht="15">
      <c r="A19" s="28">
        <v>10</v>
      </c>
      <c r="B19" s="29" t="s">
        <v>43</v>
      </c>
      <c r="C19" s="29" t="s">
        <v>54</v>
      </c>
      <c r="D19" s="32">
        <v>32339</v>
      </c>
      <c r="E19" s="30">
        <v>2591</v>
      </c>
      <c r="F19" s="20">
        <v>4157800</v>
      </c>
      <c r="G19" s="31">
        <v>176</v>
      </c>
      <c r="I19" s="33"/>
    </row>
    <row r="20" spans="1:9" ht="15">
      <c r="A20" s="28">
        <v>11</v>
      </c>
      <c r="B20" s="29" t="s">
        <v>44</v>
      </c>
      <c r="C20" s="29" t="s">
        <v>30</v>
      </c>
      <c r="D20" s="32">
        <v>31498</v>
      </c>
      <c r="E20" s="30">
        <v>2652</v>
      </c>
      <c r="F20" s="20">
        <v>4129199</v>
      </c>
      <c r="G20" s="31">
        <v>144</v>
      </c>
      <c r="I20" s="3"/>
    </row>
    <row r="21" spans="1:9" ht="15">
      <c r="A21" s="28">
        <v>12</v>
      </c>
      <c r="B21" s="29" t="s">
        <v>45</v>
      </c>
      <c r="C21" s="29" t="s">
        <v>50</v>
      </c>
      <c r="D21" s="32">
        <v>34197</v>
      </c>
      <c r="E21" s="30">
        <v>2470</v>
      </c>
      <c r="F21" s="20">
        <v>24105074</v>
      </c>
      <c r="G21" s="31">
        <v>144</v>
      </c>
      <c r="I21" s="3"/>
    </row>
    <row r="22" spans="1:9" ht="15">
      <c r="A22" s="28">
        <v>13</v>
      </c>
      <c r="B22" s="29" t="s">
        <v>46</v>
      </c>
      <c r="C22" s="29" t="s">
        <v>30</v>
      </c>
      <c r="D22" s="3">
        <v>1965</v>
      </c>
      <c r="E22" s="30">
        <v>2403</v>
      </c>
      <c r="F22" s="20">
        <v>4101715</v>
      </c>
      <c r="G22" s="31">
        <v>144</v>
      </c>
      <c r="I22" s="3"/>
    </row>
    <row r="23" spans="1:9" ht="15">
      <c r="A23" s="28">
        <v>14</v>
      </c>
      <c r="B23" s="29" t="s">
        <v>47</v>
      </c>
      <c r="C23" s="29" t="s">
        <v>49</v>
      </c>
      <c r="D23" s="32">
        <v>36702</v>
      </c>
      <c r="E23" s="30">
        <v>2471</v>
      </c>
      <c r="F23" s="20">
        <v>14122286</v>
      </c>
      <c r="G23" s="31">
        <v>144</v>
      </c>
      <c r="I23" s="3"/>
    </row>
    <row r="24" spans="1:9" ht="15">
      <c r="A24" s="28">
        <v>15</v>
      </c>
      <c r="B24" s="29" t="s">
        <v>48</v>
      </c>
      <c r="C24" s="29" t="s">
        <v>20</v>
      </c>
      <c r="D24" s="26">
        <v>33445</v>
      </c>
      <c r="E24" s="30">
        <v>2591</v>
      </c>
      <c r="F24" s="20">
        <v>24109959</v>
      </c>
      <c r="G24" s="31">
        <v>144</v>
      </c>
      <c r="I24" s="3"/>
    </row>
    <row r="25" ht="15">
      <c r="D25" s="24"/>
    </row>
    <row r="26" ht="15">
      <c r="D26" s="24"/>
    </row>
  </sheetData>
  <sheetProtection/>
  <hyperlinks>
    <hyperlink ref="F10" r:id="rId1" display="https://ratings.fide.com/card.phtml?event=24131920"/>
    <hyperlink ref="F11" r:id="rId2" display="https://ratings.fide.com/card.phtml?event=24112798"/>
    <hyperlink ref="F12" r:id="rId3" display="https://ratings.fide.com/card.phtml?event=4140419"/>
    <hyperlink ref="F13" r:id="rId4" display="https://ratings.fide.com/card.phtml?event=24101605"/>
    <hyperlink ref="F14" r:id="rId5" display="https://ratings.fide.com/card.phtml?event=4162722"/>
    <hyperlink ref="F15" r:id="rId6" display="https://ratings.fide.com/card.phtml?event=4155351"/>
    <hyperlink ref="F16" r:id="rId7" display="https://ratings.fide.com/card.phtml?event=4132181"/>
    <hyperlink ref="F17" r:id="rId8" display="https://ratings.fide.com/card.phtml?event=24131750"/>
    <hyperlink ref="F18" r:id="rId9" display="https://ratings.fide.com/card.phtml?event=4142578"/>
    <hyperlink ref="F19" r:id="rId10" display="https://ratings.fide.com/card.phtml?event=4157800"/>
    <hyperlink ref="F20" r:id="rId11" display="https://ratings.fide.com/card.phtml?event=4129199"/>
    <hyperlink ref="F21" r:id="rId12" display="https://ratings.fide.com/card.phtml?event=24105074"/>
    <hyperlink ref="F22" r:id="rId13" display="https://ratings.fide.com/card.phtml?event=4101715"/>
    <hyperlink ref="F23" r:id="rId14" display="https://ratings.fide.com/card.phtml?event=14122286"/>
    <hyperlink ref="F24" r:id="rId15" display="https://ratings.fide.com/card.phtml?event=24109959"/>
  </hyperlinks>
  <printOptions/>
  <pageMargins left="0.7" right="0.7" top="0.75" bottom="0.75" header="0.3" footer="0.3"/>
  <pageSetup horizontalDpi="600" verticalDpi="600" orientation="portrait" paperSize="9" r:id="rId16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7.140625" style="0" customWidth="1"/>
    <col min="2" max="2" width="23.421875" style="0" customWidth="1"/>
    <col min="3" max="3" width="31.8515625" style="0" customWidth="1"/>
    <col min="4" max="5" width="14.28125" style="0" customWidth="1"/>
    <col min="6" max="6" width="12.8515625" style="0" customWidth="1"/>
    <col min="7" max="7" width="27.28125" style="0" customWidth="1"/>
  </cols>
  <sheetData>
    <row r="1" spans="1:8" ht="18.75">
      <c r="A1" s="1" t="s">
        <v>59</v>
      </c>
      <c r="B1" s="1"/>
      <c r="C1" s="1"/>
      <c r="D1" s="27"/>
      <c r="E1" s="27"/>
      <c r="F1" s="27"/>
      <c r="G1" s="27"/>
      <c r="H1" s="27"/>
    </row>
    <row r="2" spans="1:8" ht="18.75">
      <c r="A2" s="1" t="s">
        <v>60</v>
      </c>
      <c r="B2" s="1"/>
      <c r="C2" s="1"/>
      <c r="D2" s="27"/>
      <c r="E2" s="27"/>
      <c r="F2" s="27"/>
      <c r="G2" s="27"/>
      <c r="H2" s="27"/>
    </row>
    <row r="3" spans="1:8" ht="18.75">
      <c r="A3" s="1" t="s">
        <v>61</v>
      </c>
      <c r="B3" s="1"/>
      <c r="C3" s="1"/>
      <c r="D3" s="27"/>
      <c r="E3" s="27"/>
      <c r="F3" s="27"/>
      <c r="G3" s="27"/>
      <c r="H3" s="27"/>
    </row>
    <row r="4" spans="1:8" ht="18.75">
      <c r="A4" s="1" t="s">
        <v>62</v>
      </c>
      <c r="B4" s="1"/>
      <c r="C4" s="1"/>
      <c r="D4" s="27"/>
      <c r="E4" s="27"/>
      <c r="F4" s="27"/>
      <c r="G4" s="27"/>
      <c r="H4" s="27"/>
    </row>
    <row r="5" spans="1:8" ht="18.75">
      <c r="A5" s="1" t="s">
        <v>63</v>
      </c>
      <c r="B5" s="1"/>
      <c r="C5" s="1"/>
      <c r="D5" s="1"/>
      <c r="E5" s="27"/>
      <c r="F5" s="27"/>
      <c r="G5" s="27"/>
      <c r="H5" s="27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7" ht="15">
      <c r="A9" s="5" t="s">
        <v>2</v>
      </c>
      <c r="B9" s="5" t="s">
        <v>6</v>
      </c>
      <c r="C9" s="12" t="s">
        <v>4</v>
      </c>
      <c r="D9" s="13" t="s">
        <v>5</v>
      </c>
      <c r="E9" s="12" t="s">
        <v>14</v>
      </c>
      <c r="F9" s="12" t="s">
        <v>1</v>
      </c>
      <c r="G9" s="13" t="s">
        <v>3</v>
      </c>
    </row>
    <row r="10" spans="1:9" ht="15">
      <c r="A10" s="28">
        <v>1</v>
      </c>
      <c r="B10" s="39" t="s">
        <v>66</v>
      </c>
      <c r="C10" s="39" t="s">
        <v>30</v>
      </c>
      <c r="D10" s="40">
        <v>1977</v>
      </c>
      <c r="E10" s="41">
        <v>2664</v>
      </c>
      <c r="F10" s="43">
        <v>4118987</v>
      </c>
      <c r="G10" s="41">
        <v>520</v>
      </c>
      <c r="I10" s="3"/>
    </row>
    <row r="11" spans="1:9" ht="15">
      <c r="A11" s="28">
        <v>2</v>
      </c>
      <c r="B11" s="39" t="s">
        <v>67</v>
      </c>
      <c r="C11" s="39" t="s">
        <v>64</v>
      </c>
      <c r="D11" s="40">
        <v>1993</v>
      </c>
      <c r="E11" s="41">
        <v>2667</v>
      </c>
      <c r="F11" s="43">
        <v>4189302</v>
      </c>
      <c r="G11" s="41">
        <v>455</v>
      </c>
      <c r="I11" s="38"/>
    </row>
    <row r="12" spans="1:9" ht="15">
      <c r="A12" s="28">
        <v>3</v>
      </c>
      <c r="B12" s="39" t="s">
        <v>68</v>
      </c>
      <c r="C12" s="39" t="s">
        <v>30</v>
      </c>
      <c r="D12" s="40">
        <v>1996</v>
      </c>
      <c r="E12" s="42">
        <v>2634</v>
      </c>
      <c r="F12" s="43">
        <v>24126055</v>
      </c>
      <c r="G12" s="41">
        <v>403</v>
      </c>
      <c r="I12" s="38"/>
    </row>
    <row r="13" spans="1:9" ht="15">
      <c r="A13" s="28">
        <v>4</v>
      </c>
      <c r="B13" s="39" t="s">
        <v>69</v>
      </c>
      <c r="C13" s="39" t="s">
        <v>20</v>
      </c>
      <c r="D13" s="40">
        <v>1995</v>
      </c>
      <c r="E13" s="41">
        <v>2664</v>
      </c>
      <c r="F13" s="43">
        <v>24130737</v>
      </c>
      <c r="G13" s="41">
        <v>357.5</v>
      </c>
      <c r="I13" s="38"/>
    </row>
    <row r="14" spans="1:9" ht="15">
      <c r="A14" s="28">
        <v>5</v>
      </c>
      <c r="B14" s="39" t="s">
        <v>70</v>
      </c>
      <c r="C14" s="39" t="s">
        <v>20</v>
      </c>
      <c r="D14" s="40">
        <v>1990</v>
      </c>
      <c r="E14" s="41">
        <v>2682</v>
      </c>
      <c r="F14" s="43">
        <v>4168003</v>
      </c>
      <c r="G14" s="41">
        <v>312</v>
      </c>
      <c r="I14" s="38"/>
    </row>
    <row r="15" spans="1:9" ht="15">
      <c r="A15" s="28">
        <v>6</v>
      </c>
      <c r="B15" s="39" t="s">
        <v>71</v>
      </c>
      <c r="C15" s="39" t="s">
        <v>30</v>
      </c>
      <c r="D15" s="40">
        <v>1978</v>
      </c>
      <c r="E15" s="42">
        <v>2632</v>
      </c>
      <c r="F15" s="43">
        <v>4119150</v>
      </c>
      <c r="G15" s="41">
        <v>266.5</v>
      </c>
      <c r="I15" s="3"/>
    </row>
    <row r="16" spans="1:9" ht="15">
      <c r="A16" s="28">
        <v>7</v>
      </c>
      <c r="B16" s="39" t="s">
        <v>72</v>
      </c>
      <c r="C16" s="39" t="s">
        <v>30</v>
      </c>
      <c r="D16" s="40">
        <v>1976</v>
      </c>
      <c r="E16" s="41">
        <v>2662</v>
      </c>
      <c r="F16" s="43">
        <v>4113403</v>
      </c>
      <c r="G16" s="41">
        <v>221</v>
      </c>
      <c r="I16" s="38"/>
    </row>
    <row r="17" spans="1:9" ht="15">
      <c r="A17" s="28">
        <v>8</v>
      </c>
      <c r="B17" s="39" t="s">
        <v>73</v>
      </c>
      <c r="C17" s="39" t="s">
        <v>65</v>
      </c>
      <c r="D17" s="40">
        <v>1994</v>
      </c>
      <c r="E17" s="41">
        <v>2508</v>
      </c>
      <c r="F17" s="43">
        <v>24107581</v>
      </c>
      <c r="G17" s="41">
        <v>195</v>
      </c>
      <c r="I17" s="38"/>
    </row>
    <row r="18" spans="1:9" ht="15">
      <c r="A18" s="28">
        <v>9</v>
      </c>
      <c r="B18" s="39" t="s">
        <v>74</v>
      </c>
      <c r="C18" s="39" t="s">
        <v>30</v>
      </c>
      <c r="D18" s="40">
        <v>1985</v>
      </c>
      <c r="E18" s="41">
        <v>2677</v>
      </c>
      <c r="F18" s="17">
        <v>4162722</v>
      </c>
      <c r="G18" s="41">
        <v>169</v>
      </c>
      <c r="I18" s="38"/>
    </row>
    <row r="19" ht="15">
      <c r="B19" s="38"/>
    </row>
    <row r="20" ht="15">
      <c r="B20" s="3"/>
    </row>
    <row r="21" ht="15">
      <c r="B21" s="3"/>
    </row>
    <row r="22" ht="15">
      <c r="B22" s="3"/>
    </row>
    <row r="23" ht="15">
      <c r="B23" s="3"/>
    </row>
    <row r="24" ht="15">
      <c r="B24" s="3"/>
    </row>
    <row r="25" ht="15">
      <c r="D25" s="24"/>
    </row>
    <row r="26" ht="15">
      <c r="D26" s="24"/>
    </row>
  </sheetData>
  <sheetProtection/>
  <hyperlinks>
    <hyperlink ref="F18" r:id="rId1" display="https://ratings.fide.com/card.phtml?event=4162722"/>
    <hyperlink ref="F10" r:id="rId2" display="https://ratings.fide.com/card.phtml?event=4118987"/>
    <hyperlink ref="F11" r:id="rId3" display="https://ratings.fide.com/card.phtml?event=4189302"/>
    <hyperlink ref="F12" r:id="rId4" display="https://ratings.fide.com/card.phtml?event=24126055"/>
    <hyperlink ref="F13" r:id="rId5" display="https://ratings.fide.com/card.phtml?event=24130737"/>
    <hyperlink ref="F14" r:id="rId6" display="https://ratings.fide.com/card.phtml?event=4168003"/>
    <hyperlink ref="F15" r:id="rId7" display="https://ratings.fide.com/card.phtml?event=4119150"/>
    <hyperlink ref="F16" r:id="rId8" display="https://ratings.fide.com/card.phtml?event=4113403"/>
    <hyperlink ref="F17" r:id="rId9" display="https://ratings.fide.com/card.phtml?event=24107581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B13" sqref="B13:F13"/>
    </sheetView>
  </sheetViews>
  <sheetFormatPr defaultColWidth="9.140625" defaultRowHeight="15"/>
  <cols>
    <col min="1" max="1" width="7.140625" style="0" customWidth="1"/>
    <col min="2" max="2" width="23.421875" style="0" customWidth="1"/>
    <col min="3" max="3" width="31.8515625" style="0" customWidth="1"/>
    <col min="4" max="5" width="14.28125" style="3" customWidth="1"/>
    <col min="6" max="6" width="12.8515625" style="3" customWidth="1"/>
    <col min="7" max="7" width="27.28125" style="0" customWidth="1"/>
  </cols>
  <sheetData>
    <row r="1" spans="1:8" ht="18.75">
      <c r="A1" s="1" t="s">
        <v>75</v>
      </c>
      <c r="B1" s="1"/>
      <c r="C1" s="1"/>
      <c r="D1" s="58"/>
      <c r="E1" s="58"/>
      <c r="F1" s="58"/>
      <c r="G1" s="27"/>
      <c r="H1" s="27"/>
    </row>
    <row r="2" spans="1:8" ht="18.75">
      <c r="A2" s="1" t="s">
        <v>76</v>
      </c>
      <c r="B2" s="1"/>
      <c r="C2" s="1"/>
      <c r="D2" s="58"/>
      <c r="E2" s="58"/>
      <c r="F2" s="58"/>
      <c r="G2" s="27"/>
      <c r="H2" s="27"/>
    </row>
    <row r="3" spans="1:8" ht="18.75">
      <c r="A3" s="1" t="s">
        <v>90</v>
      </c>
      <c r="B3" s="1"/>
      <c r="C3" s="1"/>
      <c r="D3" s="58"/>
      <c r="E3" s="58"/>
      <c r="F3" s="58"/>
      <c r="G3" s="27"/>
      <c r="H3" s="27"/>
    </row>
    <row r="4" spans="1:8" ht="18.75">
      <c r="A4" s="1" t="s">
        <v>77</v>
      </c>
      <c r="B4" s="1"/>
      <c r="C4" s="1"/>
      <c r="D4" s="58"/>
      <c r="E4" s="58"/>
      <c r="F4" s="58"/>
      <c r="G4" s="27"/>
      <c r="H4" s="27"/>
    </row>
    <row r="5" spans="1:8" ht="18.75">
      <c r="A5" s="1" t="s">
        <v>93</v>
      </c>
      <c r="B5" s="1"/>
      <c r="C5" s="1"/>
      <c r="D5" s="60"/>
      <c r="E5" s="58"/>
      <c r="F5" s="58"/>
      <c r="G5" s="27"/>
      <c r="H5" s="27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7" ht="15">
      <c r="A9" s="5" t="s">
        <v>2</v>
      </c>
      <c r="B9" s="5" t="s">
        <v>6</v>
      </c>
      <c r="C9" s="12" t="s">
        <v>4</v>
      </c>
      <c r="D9" s="12" t="s">
        <v>5</v>
      </c>
      <c r="E9" s="12" t="s">
        <v>14</v>
      </c>
      <c r="F9" s="12" t="s">
        <v>1</v>
      </c>
      <c r="G9" s="13" t="s">
        <v>3</v>
      </c>
    </row>
    <row r="10" spans="1:7" ht="15">
      <c r="A10" s="28">
        <v>1</v>
      </c>
      <c r="B10" s="51" t="s">
        <v>78</v>
      </c>
      <c r="C10" s="52" t="s">
        <v>84</v>
      </c>
      <c r="D10" s="40">
        <v>1981</v>
      </c>
      <c r="E10" s="61">
        <v>2552</v>
      </c>
      <c r="F10" s="48">
        <v>4127870</v>
      </c>
      <c r="G10" s="53">
        <v>390</v>
      </c>
    </row>
    <row r="11" spans="1:9" ht="15">
      <c r="A11" s="28">
        <v>2</v>
      </c>
      <c r="B11" s="51" t="s">
        <v>16</v>
      </c>
      <c r="C11" s="52" t="s">
        <v>17</v>
      </c>
      <c r="D11" s="40">
        <v>1982</v>
      </c>
      <c r="E11" s="61">
        <v>2622</v>
      </c>
      <c r="F11" s="22">
        <v>4132181</v>
      </c>
      <c r="G11" s="53">
        <v>338</v>
      </c>
      <c r="I11" s="38"/>
    </row>
    <row r="12" spans="1:9" ht="15">
      <c r="A12" s="28">
        <v>3</v>
      </c>
      <c r="B12" s="51" t="s">
        <v>18</v>
      </c>
      <c r="C12" s="52" t="s">
        <v>10</v>
      </c>
      <c r="D12" s="40">
        <v>1982</v>
      </c>
      <c r="E12" s="61">
        <v>2597</v>
      </c>
      <c r="F12" s="19">
        <v>4180887</v>
      </c>
      <c r="G12" s="53">
        <v>299</v>
      </c>
      <c r="I12" s="38"/>
    </row>
    <row r="13" spans="1:9" ht="15">
      <c r="A13" s="28">
        <v>4</v>
      </c>
      <c r="B13" s="51" t="s">
        <v>79</v>
      </c>
      <c r="C13" s="52" t="s">
        <v>105</v>
      </c>
      <c r="D13" s="40">
        <v>1982</v>
      </c>
      <c r="E13" s="61">
        <v>2564</v>
      </c>
      <c r="F13" s="48">
        <v>4123425</v>
      </c>
      <c r="G13" s="53">
        <v>267</v>
      </c>
      <c r="I13" s="38"/>
    </row>
    <row r="14" spans="1:9" ht="15">
      <c r="A14" s="28">
        <v>5</v>
      </c>
      <c r="B14" s="51" t="s">
        <v>80</v>
      </c>
      <c r="C14" s="52" t="s">
        <v>10</v>
      </c>
      <c r="D14" s="40">
        <v>1986</v>
      </c>
      <c r="E14" s="61">
        <v>2530</v>
      </c>
      <c r="F14" s="48">
        <v>4159659</v>
      </c>
      <c r="G14" s="53">
        <v>234</v>
      </c>
      <c r="I14" s="38"/>
    </row>
    <row r="15" spans="1:9" ht="15">
      <c r="A15" s="28">
        <v>6</v>
      </c>
      <c r="B15" s="51" t="s">
        <v>81</v>
      </c>
      <c r="C15" s="52" t="s">
        <v>103</v>
      </c>
      <c r="D15" s="40">
        <v>1991</v>
      </c>
      <c r="E15" s="61">
        <v>2559</v>
      </c>
      <c r="F15" s="48">
        <v>24104272</v>
      </c>
      <c r="G15" s="53">
        <v>202</v>
      </c>
      <c r="I15" s="3"/>
    </row>
    <row r="16" spans="1:9" ht="15">
      <c r="A16" s="28">
        <v>7</v>
      </c>
      <c r="B16" s="51" t="s">
        <v>82</v>
      </c>
      <c r="C16" s="52" t="s">
        <v>158</v>
      </c>
      <c r="D16" s="40">
        <v>1990</v>
      </c>
      <c r="E16" s="61">
        <v>2566</v>
      </c>
      <c r="F16" s="48">
        <v>4171055</v>
      </c>
      <c r="G16" s="53">
        <v>169</v>
      </c>
      <c r="I16" s="38"/>
    </row>
    <row r="17" spans="1:9" ht="15">
      <c r="A17" s="28">
        <v>8</v>
      </c>
      <c r="B17" s="51" t="s">
        <v>43</v>
      </c>
      <c r="C17" s="52" t="s">
        <v>54</v>
      </c>
      <c r="D17" s="40">
        <v>1988</v>
      </c>
      <c r="E17" s="61">
        <v>2595</v>
      </c>
      <c r="F17" s="47">
        <v>4157800</v>
      </c>
      <c r="G17" s="53">
        <v>143</v>
      </c>
      <c r="I17" s="38"/>
    </row>
    <row r="18" spans="1:9" ht="15">
      <c r="A18" s="28">
        <v>9</v>
      </c>
      <c r="B18" s="51" t="s">
        <v>24</v>
      </c>
      <c r="C18" s="52" t="s">
        <v>21</v>
      </c>
      <c r="D18" s="40">
        <v>1985</v>
      </c>
      <c r="E18" s="61">
        <v>2598</v>
      </c>
      <c r="F18" s="59">
        <v>4140419</v>
      </c>
      <c r="G18" s="53">
        <v>117</v>
      </c>
      <c r="I18" s="38"/>
    </row>
    <row r="19" spans="1:7" ht="15">
      <c r="A19" s="28">
        <v>10</v>
      </c>
      <c r="B19" s="54" t="s">
        <v>85</v>
      </c>
      <c r="C19" s="52" t="s">
        <v>50</v>
      </c>
      <c r="D19" s="40">
        <v>1993</v>
      </c>
      <c r="E19" s="61">
        <v>2499</v>
      </c>
      <c r="F19" s="47">
        <v>24105074</v>
      </c>
      <c r="G19" s="53">
        <v>91</v>
      </c>
    </row>
    <row r="20" spans="1:7" ht="15">
      <c r="A20" s="28">
        <v>11</v>
      </c>
      <c r="B20" s="57" t="s">
        <v>83</v>
      </c>
      <c r="C20" s="56" t="s">
        <v>21</v>
      </c>
      <c r="D20" s="40">
        <v>1978</v>
      </c>
      <c r="E20" s="61">
        <v>2346</v>
      </c>
      <c r="F20" s="48">
        <v>4141202</v>
      </c>
      <c r="G20" s="53">
        <v>65</v>
      </c>
    </row>
    <row r="21" ht="15">
      <c r="B21" s="55"/>
    </row>
    <row r="22" ht="15">
      <c r="B22" s="3"/>
    </row>
    <row r="23" ht="15">
      <c r="B23" s="3"/>
    </row>
    <row r="24" ht="15">
      <c r="B24" s="3"/>
    </row>
    <row r="25" ht="15">
      <c r="D25" s="24"/>
    </row>
    <row r="26" ht="15">
      <c r="D26" s="24"/>
    </row>
  </sheetData>
  <sheetProtection/>
  <hyperlinks>
    <hyperlink ref="F17" r:id="rId1" display="https://ratings.fide.com/card.phtml?event=4157800"/>
    <hyperlink ref="F19" r:id="rId2" display="https://ratings.fide.com/card.phtml?event=24105074"/>
    <hyperlink ref="F12" r:id="rId3" display="http://ratings.fide.com/card.phtml?event=4180887"/>
    <hyperlink ref="F11" r:id="rId4" display="http://ratings.fide.com/card.phtml?event=4132181"/>
    <hyperlink ref="F10" r:id="rId5" display="http://ratings.fide.com/card.phtml?event=4127870"/>
    <hyperlink ref="F13" r:id="rId6" display="http://ratings.fide.com/card.phtml?event=4123425"/>
    <hyperlink ref="F14" r:id="rId7" display="http://ratings.fide.com/card.phtml?event=4159659"/>
    <hyperlink ref="F15" r:id="rId8" display="http://ratings.fide.com/card.phtml?event=24104272"/>
    <hyperlink ref="F16" r:id="rId9" display="http://ratings.fide.com/card.phtml?event=4171055"/>
    <hyperlink ref="F18" r:id="rId10" display="http://ratings.fide.com/card.phtml?event=4140419"/>
    <hyperlink ref="F20" r:id="rId11" display="https://ratings.fide.com/card.phtml?event=4141202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B20" sqref="B20:F20"/>
    </sheetView>
  </sheetViews>
  <sheetFormatPr defaultColWidth="9.140625" defaultRowHeight="15"/>
  <cols>
    <col min="1" max="1" width="7.140625" style="0" customWidth="1"/>
    <col min="2" max="2" width="23.421875" style="0" customWidth="1"/>
    <col min="3" max="3" width="31.8515625" style="0" customWidth="1"/>
    <col min="4" max="5" width="14.28125" style="3" customWidth="1"/>
    <col min="6" max="6" width="12.8515625" style="3" customWidth="1"/>
    <col min="7" max="7" width="27.28125" style="0" customWidth="1"/>
  </cols>
  <sheetData>
    <row r="1" spans="1:8" ht="18.75">
      <c r="A1" s="1" t="s">
        <v>88</v>
      </c>
      <c r="B1" s="1"/>
      <c r="C1" s="1"/>
      <c r="D1" s="58"/>
      <c r="E1" s="58"/>
      <c r="F1" s="58"/>
      <c r="G1" s="27"/>
      <c r="H1" s="27"/>
    </row>
    <row r="2" spans="1:8" ht="18.75">
      <c r="A2" s="1" t="s">
        <v>87</v>
      </c>
      <c r="B2" s="1"/>
      <c r="C2" s="1"/>
      <c r="D2" s="58"/>
      <c r="E2" s="58"/>
      <c r="F2" s="58"/>
      <c r="G2" s="27"/>
      <c r="H2" s="27"/>
    </row>
    <row r="3" spans="1:8" ht="18.75">
      <c r="A3" s="1" t="s">
        <v>89</v>
      </c>
      <c r="B3" s="1"/>
      <c r="C3" s="1"/>
      <c r="D3" s="58"/>
      <c r="E3" s="58"/>
      <c r="F3" s="58"/>
      <c r="G3" s="27"/>
      <c r="H3" s="27"/>
    </row>
    <row r="4" spans="1:8" ht="18.75">
      <c r="A4" s="1" t="s">
        <v>91</v>
      </c>
      <c r="B4" s="1"/>
      <c r="C4" s="1"/>
      <c r="D4" s="58"/>
      <c r="E4" s="58"/>
      <c r="F4" s="58"/>
      <c r="G4" s="27"/>
      <c r="H4" s="27"/>
    </row>
    <row r="5" spans="1:8" ht="18.75">
      <c r="A5" s="1" t="s">
        <v>92</v>
      </c>
      <c r="B5" s="1"/>
      <c r="C5" s="1"/>
      <c r="D5" s="60"/>
      <c r="E5" s="58"/>
      <c r="F5" s="58"/>
      <c r="G5" s="27"/>
      <c r="H5" s="27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7" ht="15">
      <c r="A9" s="5" t="s">
        <v>2</v>
      </c>
      <c r="B9" s="5" t="s">
        <v>6</v>
      </c>
      <c r="C9" s="12" t="s">
        <v>4</v>
      </c>
      <c r="D9" s="12" t="s">
        <v>5</v>
      </c>
      <c r="E9" s="12" t="s">
        <v>14</v>
      </c>
      <c r="F9" s="12" t="s">
        <v>1</v>
      </c>
      <c r="G9" s="13" t="s">
        <v>3</v>
      </c>
    </row>
    <row r="10" spans="1:7" ht="15">
      <c r="A10" s="28">
        <v>1</v>
      </c>
      <c r="B10" s="51" t="s">
        <v>94</v>
      </c>
      <c r="C10" s="52" t="s">
        <v>30</v>
      </c>
      <c r="D10" s="67">
        <v>35179</v>
      </c>
      <c r="E10" s="61">
        <v>2523</v>
      </c>
      <c r="F10" s="47">
        <v>24112798</v>
      </c>
      <c r="G10" s="66">
        <v>520</v>
      </c>
    </row>
    <row r="11" spans="1:9" ht="15">
      <c r="A11" s="28">
        <v>2</v>
      </c>
      <c r="B11" s="51" t="s">
        <v>95</v>
      </c>
      <c r="C11" s="52" t="s">
        <v>103</v>
      </c>
      <c r="D11" s="67">
        <v>33581</v>
      </c>
      <c r="E11" s="61">
        <v>2560</v>
      </c>
      <c r="F11" s="48">
        <v>24104272</v>
      </c>
      <c r="G11" s="66">
        <v>455</v>
      </c>
      <c r="I11" s="38"/>
    </row>
    <row r="12" spans="1:9" ht="15">
      <c r="A12" s="28">
        <v>3</v>
      </c>
      <c r="B12" s="51" t="s">
        <v>96</v>
      </c>
      <c r="C12" s="52" t="s">
        <v>52</v>
      </c>
      <c r="D12" s="67">
        <v>33715</v>
      </c>
      <c r="E12" s="61">
        <v>2465</v>
      </c>
      <c r="F12" s="20">
        <v>24129100</v>
      </c>
      <c r="G12" s="66">
        <v>403</v>
      </c>
      <c r="I12" s="38"/>
    </row>
    <row r="13" spans="1:9" ht="15">
      <c r="A13" s="28">
        <v>4</v>
      </c>
      <c r="B13" s="51" t="s">
        <v>97</v>
      </c>
      <c r="C13" s="52" t="s">
        <v>104</v>
      </c>
      <c r="D13" s="67">
        <v>24629</v>
      </c>
      <c r="E13" s="61">
        <v>2543</v>
      </c>
      <c r="F13" s="20">
        <v>4105109</v>
      </c>
      <c r="G13" s="66">
        <v>357.5</v>
      </c>
      <c r="I13" s="38"/>
    </row>
    <row r="14" spans="1:9" ht="15">
      <c r="A14" s="28">
        <v>5</v>
      </c>
      <c r="B14" s="51" t="s">
        <v>98</v>
      </c>
      <c r="C14" s="52" t="s">
        <v>30</v>
      </c>
      <c r="D14" s="67">
        <v>35921</v>
      </c>
      <c r="E14" s="61">
        <v>2507</v>
      </c>
      <c r="F14" s="20">
        <v>4169530</v>
      </c>
      <c r="G14" s="66">
        <v>312</v>
      </c>
      <c r="I14" s="38"/>
    </row>
    <row r="15" spans="1:9" ht="15">
      <c r="A15" s="28">
        <v>6</v>
      </c>
      <c r="B15" s="51" t="s">
        <v>99</v>
      </c>
      <c r="C15" s="52" t="s">
        <v>50</v>
      </c>
      <c r="D15" s="67">
        <v>36890</v>
      </c>
      <c r="E15" s="61">
        <v>2484</v>
      </c>
      <c r="F15" s="20">
        <v>24176729</v>
      </c>
      <c r="G15" s="66">
        <v>266.5</v>
      </c>
      <c r="I15" s="3"/>
    </row>
    <row r="16" spans="1:9" ht="15">
      <c r="A16" s="28">
        <v>7</v>
      </c>
      <c r="B16" s="51" t="s">
        <v>100</v>
      </c>
      <c r="C16" s="52" t="s">
        <v>30</v>
      </c>
      <c r="D16" s="67">
        <v>29070</v>
      </c>
      <c r="E16" s="61">
        <v>2556</v>
      </c>
      <c r="F16" s="20">
        <v>4119932</v>
      </c>
      <c r="G16" s="66">
        <v>221</v>
      </c>
      <c r="I16" s="38"/>
    </row>
    <row r="17" spans="1:9" ht="15">
      <c r="A17" s="28">
        <v>8</v>
      </c>
      <c r="B17" s="51" t="s">
        <v>101</v>
      </c>
      <c r="C17" s="52" t="s">
        <v>23</v>
      </c>
      <c r="D17" s="67">
        <v>34487</v>
      </c>
      <c r="E17" s="61">
        <v>2595</v>
      </c>
      <c r="F17" s="20">
        <v>24107131</v>
      </c>
      <c r="G17" s="66">
        <v>195</v>
      </c>
      <c r="I17" s="38"/>
    </row>
    <row r="18" spans="1:9" ht="15">
      <c r="A18" s="28">
        <v>9</v>
      </c>
      <c r="B18" s="51" t="s">
        <v>16</v>
      </c>
      <c r="C18" s="52" t="s">
        <v>17</v>
      </c>
      <c r="D18" s="67">
        <v>30000</v>
      </c>
      <c r="E18" s="61">
        <v>2624</v>
      </c>
      <c r="F18" s="22">
        <v>4132181</v>
      </c>
      <c r="G18" s="66">
        <v>169</v>
      </c>
      <c r="I18" s="38"/>
    </row>
    <row r="19" spans="1:7" ht="15">
      <c r="A19" s="28">
        <v>10</v>
      </c>
      <c r="B19" s="54" t="s">
        <v>102</v>
      </c>
      <c r="C19" s="52" t="s">
        <v>105</v>
      </c>
      <c r="D19" s="67">
        <v>35376</v>
      </c>
      <c r="E19" s="61">
        <v>2542</v>
      </c>
      <c r="F19" s="20">
        <v>4108116</v>
      </c>
      <c r="G19" s="66">
        <v>143</v>
      </c>
    </row>
    <row r="20" spans="1:7" ht="15">
      <c r="A20" s="28">
        <v>11</v>
      </c>
      <c r="B20" s="57" t="s">
        <v>18</v>
      </c>
      <c r="C20" s="56" t="s">
        <v>10</v>
      </c>
      <c r="D20" s="67">
        <v>30244</v>
      </c>
      <c r="E20" s="61">
        <v>2602</v>
      </c>
      <c r="F20" s="19">
        <v>4180887</v>
      </c>
      <c r="G20" s="66">
        <v>117</v>
      </c>
    </row>
    <row r="21" ht="15">
      <c r="B21" s="55"/>
    </row>
    <row r="22" ht="15">
      <c r="B22" s="3"/>
    </row>
    <row r="23" ht="15">
      <c r="B23" s="3"/>
    </row>
    <row r="24" ht="15">
      <c r="B24" s="3"/>
    </row>
    <row r="25" ht="15">
      <c r="D25" s="24"/>
    </row>
    <row r="26" ht="15">
      <c r="D26" s="24"/>
    </row>
  </sheetData>
  <sheetProtection/>
  <hyperlinks>
    <hyperlink ref="F10" r:id="rId1" display="https://ratings.fide.com/card.phtml?event=24112798"/>
    <hyperlink ref="F11" r:id="rId2" display="http://ratings.fide.com/card.phtml?event=24104272"/>
    <hyperlink ref="F18" r:id="rId3" display="http://ratings.fide.com/card.phtml?event=4132181"/>
    <hyperlink ref="F20" r:id="rId4" display="http://ratings.fide.com/card.phtml?event=4180887"/>
    <hyperlink ref="F12" r:id="rId5" display="https://ratings.fide.com/card.phtml?event=24129100"/>
    <hyperlink ref="F13" r:id="rId6" display="https://ratings.fide.com/card.phtml?event=4105109"/>
    <hyperlink ref="F14" r:id="rId7" display="https://ratings.fide.com/card.phtml?event=4169530"/>
    <hyperlink ref="F15" r:id="rId8" display="https://ratings.fide.com/card.phtml?event=24176729"/>
    <hyperlink ref="F16" r:id="rId9" display="https://ratings.fide.com/card.phtml?event=4119932"/>
    <hyperlink ref="F17" r:id="rId10" display="https://ratings.fide.com/card.phtml?event=24107131"/>
    <hyperlink ref="F19" r:id="rId11" display="https://ratings.fide.com/card.phtml?event=4108116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G20" sqref="B10:G20"/>
    </sheetView>
  </sheetViews>
  <sheetFormatPr defaultColWidth="9.140625" defaultRowHeight="15"/>
  <cols>
    <col min="1" max="1" width="7.140625" style="0" customWidth="1"/>
    <col min="2" max="2" width="23.421875" style="0" customWidth="1"/>
    <col min="3" max="3" width="31.8515625" style="0" customWidth="1"/>
    <col min="4" max="5" width="14.28125" style="3" customWidth="1"/>
    <col min="6" max="6" width="12.8515625" style="3" customWidth="1"/>
    <col min="7" max="7" width="27.28125" style="0" customWidth="1"/>
  </cols>
  <sheetData>
    <row r="1" spans="1:8" ht="18.75">
      <c r="A1" s="1" t="s">
        <v>107</v>
      </c>
      <c r="B1" s="1"/>
      <c r="C1" s="1"/>
      <c r="D1" s="58"/>
      <c r="E1" s="58"/>
      <c r="F1" s="58"/>
      <c r="G1" s="27"/>
      <c r="H1" s="27"/>
    </row>
    <row r="2" spans="1:8" ht="18.75">
      <c r="A2" s="1" t="s">
        <v>108</v>
      </c>
      <c r="B2" s="1"/>
      <c r="C2" s="1"/>
      <c r="D2" s="58"/>
      <c r="E2" s="58"/>
      <c r="F2" s="58"/>
      <c r="G2" s="27"/>
      <c r="H2" s="27"/>
    </row>
    <row r="3" spans="1:8" ht="18.75">
      <c r="A3" s="1" t="s">
        <v>109</v>
      </c>
      <c r="B3" s="1"/>
      <c r="C3" s="1"/>
      <c r="D3" s="58"/>
      <c r="E3" s="58"/>
      <c r="F3" s="58"/>
      <c r="G3" s="27"/>
      <c r="H3" s="27"/>
    </row>
    <row r="4" spans="1:8" ht="18.75">
      <c r="A4" s="1" t="s">
        <v>110</v>
      </c>
      <c r="B4" s="1"/>
      <c r="C4" s="1"/>
      <c r="D4" s="58"/>
      <c r="E4" s="58"/>
      <c r="F4" s="58"/>
      <c r="G4" s="27"/>
      <c r="H4" s="27"/>
    </row>
    <row r="5" spans="1:8" ht="18.75">
      <c r="A5" s="1" t="s">
        <v>111</v>
      </c>
      <c r="B5" s="1"/>
      <c r="C5" s="1"/>
      <c r="D5" s="60"/>
      <c r="E5" s="58"/>
      <c r="F5" s="58"/>
      <c r="G5" s="27"/>
      <c r="H5" s="27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7" ht="15">
      <c r="A9" s="5" t="s">
        <v>2</v>
      </c>
      <c r="B9" s="5" t="s">
        <v>6</v>
      </c>
      <c r="C9" s="12" t="s">
        <v>4</v>
      </c>
      <c r="D9" s="12" t="s">
        <v>5</v>
      </c>
      <c r="E9" s="12" t="s">
        <v>14</v>
      </c>
      <c r="F9" s="12" t="s">
        <v>1</v>
      </c>
      <c r="G9" s="13" t="s">
        <v>3</v>
      </c>
    </row>
    <row r="10" spans="1:9" ht="15">
      <c r="A10" s="28">
        <v>1</v>
      </c>
      <c r="B10" s="51" t="s">
        <v>112</v>
      </c>
      <c r="C10" s="52" t="s">
        <v>121</v>
      </c>
      <c r="D10" s="67">
        <v>33772</v>
      </c>
      <c r="E10" s="61">
        <v>2514</v>
      </c>
      <c r="F10" s="71">
        <v>4197143</v>
      </c>
      <c r="G10" s="49">
        <v>330</v>
      </c>
      <c r="I10" s="70"/>
    </row>
    <row r="11" spans="1:9" ht="15">
      <c r="A11" s="28">
        <v>2</v>
      </c>
      <c r="B11" s="51" t="s">
        <v>80</v>
      </c>
      <c r="C11" s="52" t="s">
        <v>10</v>
      </c>
      <c r="D11" s="67">
        <v>31573</v>
      </c>
      <c r="E11" s="61">
        <v>2531</v>
      </c>
      <c r="F11" s="72">
        <v>4159659</v>
      </c>
      <c r="G11" s="49">
        <v>286</v>
      </c>
      <c r="I11" s="70"/>
    </row>
    <row r="12" spans="1:9" ht="15">
      <c r="A12" s="28">
        <v>3</v>
      </c>
      <c r="B12" s="51" t="s">
        <v>81</v>
      </c>
      <c r="C12" s="52" t="s">
        <v>103</v>
      </c>
      <c r="D12" s="67">
        <v>33581</v>
      </c>
      <c r="E12" s="61">
        <v>2581</v>
      </c>
      <c r="F12" s="73">
        <v>24104272</v>
      </c>
      <c r="G12" s="49">
        <v>253.00000000000003</v>
      </c>
      <c r="I12" s="70"/>
    </row>
    <row r="13" spans="1:9" ht="15">
      <c r="A13" s="28">
        <v>4</v>
      </c>
      <c r="B13" s="51" t="s">
        <v>113</v>
      </c>
      <c r="C13" s="52" t="s">
        <v>121</v>
      </c>
      <c r="D13" s="67">
        <v>32727</v>
      </c>
      <c r="E13" s="61">
        <v>2444</v>
      </c>
      <c r="F13" s="73">
        <v>4170962</v>
      </c>
      <c r="G13" s="49">
        <v>225.50000000000003</v>
      </c>
      <c r="I13" s="70"/>
    </row>
    <row r="14" spans="1:9" ht="15">
      <c r="A14" s="28">
        <v>5</v>
      </c>
      <c r="B14" s="51" t="s">
        <v>114</v>
      </c>
      <c r="C14" s="52" t="s">
        <v>50</v>
      </c>
      <c r="D14" s="67">
        <v>33934</v>
      </c>
      <c r="E14" s="61">
        <v>2455</v>
      </c>
      <c r="F14" s="73">
        <v>24113441</v>
      </c>
      <c r="G14" s="49">
        <v>198.00000000000003</v>
      </c>
      <c r="I14" s="70"/>
    </row>
    <row r="15" spans="1:9" ht="15">
      <c r="A15" s="28">
        <v>6</v>
      </c>
      <c r="B15" s="51" t="s">
        <v>115</v>
      </c>
      <c r="C15" s="52" t="s">
        <v>122</v>
      </c>
      <c r="D15" s="67">
        <v>34339</v>
      </c>
      <c r="E15" s="61">
        <v>2540</v>
      </c>
      <c r="F15" s="73">
        <v>24107581</v>
      </c>
      <c r="G15" s="49">
        <v>170.5</v>
      </c>
      <c r="I15" s="70"/>
    </row>
    <row r="16" spans="1:9" ht="15">
      <c r="A16" s="28">
        <v>7</v>
      </c>
      <c r="B16" s="51" t="s">
        <v>116</v>
      </c>
      <c r="C16" s="52" t="s">
        <v>122</v>
      </c>
      <c r="D16" s="67">
        <v>35025</v>
      </c>
      <c r="E16" s="61">
        <v>2458</v>
      </c>
      <c r="F16" s="73">
        <v>24121657</v>
      </c>
      <c r="G16" s="49">
        <v>143</v>
      </c>
      <c r="I16" s="70"/>
    </row>
    <row r="17" spans="1:9" ht="15">
      <c r="A17" s="28">
        <v>8</v>
      </c>
      <c r="B17" s="51" t="s">
        <v>117</v>
      </c>
      <c r="C17" s="52" t="s">
        <v>21</v>
      </c>
      <c r="D17" s="67">
        <v>36310</v>
      </c>
      <c r="E17" s="61">
        <v>2362</v>
      </c>
      <c r="F17" s="73">
        <v>24151351</v>
      </c>
      <c r="G17" s="49">
        <v>121.00000000000001</v>
      </c>
      <c r="I17" s="70"/>
    </row>
    <row r="18" spans="1:9" ht="15">
      <c r="A18" s="28">
        <v>9</v>
      </c>
      <c r="B18" s="51" t="s">
        <v>118</v>
      </c>
      <c r="C18" s="52" t="s">
        <v>50</v>
      </c>
      <c r="D18" s="67">
        <v>36615</v>
      </c>
      <c r="E18" s="61">
        <v>2304</v>
      </c>
      <c r="F18" s="72">
        <v>24199443</v>
      </c>
      <c r="G18" s="49">
        <v>99.00000000000001</v>
      </c>
      <c r="I18" s="70"/>
    </row>
    <row r="19" spans="1:9" ht="15">
      <c r="A19" s="28">
        <v>10</v>
      </c>
      <c r="B19" s="54" t="s">
        <v>119</v>
      </c>
      <c r="C19" s="52" t="s">
        <v>52</v>
      </c>
      <c r="D19" s="67">
        <v>33715</v>
      </c>
      <c r="E19" s="61">
        <v>2489</v>
      </c>
      <c r="F19" s="73">
        <v>24129100</v>
      </c>
      <c r="G19" s="49">
        <v>77</v>
      </c>
      <c r="I19" s="70"/>
    </row>
    <row r="20" spans="1:9" ht="15">
      <c r="A20" s="28">
        <v>11</v>
      </c>
      <c r="B20" s="57" t="s">
        <v>120</v>
      </c>
      <c r="C20" s="56" t="s">
        <v>22</v>
      </c>
      <c r="D20" s="67">
        <v>35273</v>
      </c>
      <c r="E20" s="61">
        <v>2433</v>
      </c>
      <c r="F20" s="74">
        <v>4122488</v>
      </c>
      <c r="G20" s="49">
        <v>55.00000000000001</v>
      </c>
      <c r="I20" s="70"/>
    </row>
    <row r="21" ht="15">
      <c r="B21" s="55"/>
    </row>
    <row r="22" ht="15">
      <c r="B22" s="3"/>
    </row>
    <row r="23" ht="15">
      <c r="B23" s="3"/>
    </row>
    <row r="24" ht="15">
      <c r="B24" s="3"/>
    </row>
    <row r="25" ht="15">
      <c r="D25" s="24"/>
    </row>
    <row r="26" ht="15">
      <c r="D26" s="24"/>
    </row>
  </sheetData>
  <sheetProtection/>
  <hyperlinks>
    <hyperlink ref="F10" r:id="rId1" display="https://ratings.fide.com/card.phtml?event=4197143"/>
    <hyperlink ref="F11" r:id="rId2" display="https://ratings.fide.com/card.phtml?event=4159659"/>
    <hyperlink ref="F12" r:id="rId3" display="https://ratings.fide.com/card.phtml?event=24104272"/>
    <hyperlink ref="F13" r:id="rId4" display="https://ratings.fide.com/card.phtml?event=4170962"/>
    <hyperlink ref="F14" r:id="rId5" display="https://ratings.fide.com/card.phtml?event=24113441"/>
    <hyperlink ref="F15" r:id="rId6" display="https://ratings.fide.com/card.phtml?event=24107581"/>
    <hyperlink ref="F16" r:id="rId7" display="https://ratings.fide.com/card.phtml?event=24121657"/>
    <hyperlink ref="F17" r:id="rId8" display="https://ratings.fide.com/card.phtml?event=24151351"/>
    <hyperlink ref="F18" r:id="rId9" display="https://ratings.fide.com/card.phtml?event=24199443"/>
    <hyperlink ref="F19" r:id="rId10" display="https://ratings.fide.com/card.phtml?event=24129100"/>
    <hyperlink ref="F20" r:id="rId11" display="https://ratings.fide.com/card.phtml?event=4122488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24" sqref="A24:G39"/>
    </sheetView>
  </sheetViews>
  <sheetFormatPr defaultColWidth="9.140625" defaultRowHeight="15"/>
  <cols>
    <col min="1" max="1" width="7.140625" style="0" customWidth="1"/>
    <col min="2" max="2" width="23.421875" style="0" customWidth="1"/>
    <col min="3" max="3" width="31.8515625" style="0" customWidth="1"/>
    <col min="4" max="5" width="14.28125" style="3" customWidth="1"/>
    <col min="6" max="6" width="12.8515625" style="3" customWidth="1"/>
    <col min="7" max="7" width="27.28125" style="0" customWidth="1"/>
  </cols>
  <sheetData>
    <row r="1" spans="1:8" ht="18.75">
      <c r="A1" s="1" t="s">
        <v>127</v>
      </c>
      <c r="B1" s="1"/>
      <c r="C1" s="1"/>
      <c r="D1" s="58"/>
      <c r="E1" s="58"/>
      <c r="F1" s="58"/>
      <c r="G1" s="27"/>
      <c r="H1" s="27"/>
    </row>
    <row r="2" spans="1:8" ht="18.75">
      <c r="A2" s="1" t="s">
        <v>128</v>
      </c>
      <c r="B2" s="1"/>
      <c r="C2" s="1"/>
      <c r="D2" s="58"/>
      <c r="E2" s="58"/>
      <c r="F2" s="58"/>
      <c r="G2" s="27"/>
      <c r="H2" s="27"/>
    </row>
    <row r="3" spans="1:8" ht="18.75">
      <c r="A3" s="1" t="s">
        <v>129</v>
      </c>
      <c r="B3" s="1"/>
      <c r="C3" s="1"/>
      <c r="D3" s="58"/>
      <c r="E3" s="58"/>
      <c r="F3" s="58"/>
      <c r="G3" s="27"/>
      <c r="H3" s="27"/>
    </row>
    <row r="4" spans="1:8" ht="18.75">
      <c r="A4" s="1" t="s">
        <v>130</v>
      </c>
      <c r="B4" s="1"/>
      <c r="C4" s="1"/>
      <c r="D4" s="58"/>
      <c r="E4" s="58"/>
      <c r="F4" s="58"/>
      <c r="G4" s="27"/>
      <c r="H4" s="27"/>
    </row>
    <row r="5" spans="1:8" ht="18.75">
      <c r="A5" s="1" t="s">
        <v>131</v>
      </c>
      <c r="B5" s="1"/>
      <c r="C5" s="1"/>
      <c r="D5" s="60"/>
      <c r="E5" s="58"/>
      <c r="F5" s="58"/>
      <c r="G5" s="27"/>
      <c r="H5" s="27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7" ht="15">
      <c r="A9" s="5" t="s">
        <v>2</v>
      </c>
      <c r="B9" s="5" t="s">
        <v>6</v>
      </c>
      <c r="C9" s="12" t="s">
        <v>4</v>
      </c>
      <c r="D9" s="12" t="s">
        <v>5</v>
      </c>
      <c r="E9" s="12" t="s">
        <v>14</v>
      </c>
      <c r="F9" s="12" t="s">
        <v>1</v>
      </c>
      <c r="G9" s="13" t="s">
        <v>3</v>
      </c>
    </row>
    <row r="10" spans="1:9" ht="15">
      <c r="A10" s="28">
        <v>1</v>
      </c>
      <c r="B10" s="51" t="s">
        <v>81</v>
      </c>
      <c r="C10" s="52" t="s">
        <v>103</v>
      </c>
      <c r="D10" s="67">
        <v>33581</v>
      </c>
      <c r="E10" s="61">
        <v>2581</v>
      </c>
      <c r="F10" s="73">
        <v>24104272</v>
      </c>
      <c r="G10" s="40">
        <v>250</v>
      </c>
      <c r="I10" s="70"/>
    </row>
    <row r="11" spans="1:9" ht="15">
      <c r="A11" s="28">
        <v>2</v>
      </c>
      <c r="B11" s="44" t="s">
        <v>124</v>
      </c>
      <c r="C11" s="44" t="s">
        <v>30</v>
      </c>
      <c r="D11" s="40">
        <v>1997</v>
      </c>
      <c r="E11" s="40">
        <v>2597</v>
      </c>
      <c r="F11" s="48">
        <v>24125890</v>
      </c>
      <c r="G11" s="40">
        <v>215</v>
      </c>
      <c r="I11" s="70"/>
    </row>
    <row r="12" spans="1:9" ht="15">
      <c r="A12" s="28">
        <v>3</v>
      </c>
      <c r="B12" s="51" t="s">
        <v>79</v>
      </c>
      <c r="C12" s="52" t="s">
        <v>105</v>
      </c>
      <c r="D12" s="40">
        <v>1982</v>
      </c>
      <c r="E12" s="61">
        <v>2660</v>
      </c>
      <c r="F12" s="48">
        <v>4123425</v>
      </c>
      <c r="G12" s="40">
        <v>190</v>
      </c>
      <c r="I12" s="70"/>
    </row>
    <row r="13" spans="1:9" ht="15">
      <c r="A13" s="28">
        <v>4</v>
      </c>
      <c r="B13" s="57" t="s">
        <v>18</v>
      </c>
      <c r="C13" s="56" t="s">
        <v>10</v>
      </c>
      <c r="D13" s="67">
        <v>30244</v>
      </c>
      <c r="E13" s="61">
        <v>2530</v>
      </c>
      <c r="F13" s="19">
        <v>4180887</v>
      </c>
      <c r="G13" s="40">
        <v>170</v>
      </c>
      <c r="I13" s="70"/>
    </row>
    <row r="14" spans="1:9" ht="15">
      <c r="A14" s="28">
        <v>5</v>
      </c>
      <c r="B14" s="29" t="s">
        <v>48</v>
      </c>
      <c r="C14" s="29" t="s">
        <v>20</v>
      </c>
      <c r="D14" s="26">
        <v>33445</v>
      </c>
      <c r="E14" s="30">
        <v>2601</v>
      </c>
      <c r="F14" s="20">
        <v>24109959</v>
      </c>
      <c r="G14" s="40">
        <v>150</v>
      </c>
      <c r="I14" s="70"/>
    </row>
    <row r="15" spans="1:9" ht="15">
      <c r="A15" s="28">
        <v>6</v>
      </c>
      <c r="B15" s="51" t="s">
        <v>16</v>
      </c>
      <c r="C15" s="52" t="s">
        <v>17</v>
      </c>
      <c r="D15" s="67">
        <v>30000</v>
      </c>
      <c r="E15" s="61">
        <v>2575</v>
      </c>
      <c r="F15" s="22">
        <v>4132181</v>
      </c>
      <c r="G15" s="40">
        <v>130</v>
      </c>
      <c r="I15" s="70"/>
    </row>
    <row r="16" spans="1:9" ht="15">
      <c r="A16" s="28">
        <v>7</v>
      </c>
      <c r="B16" s="44" t="s">
        <v>125</v>
      </c>
      <c r="C16" s="44" t="s">
        <v>126</v>
      </c>
      <c r="D16" s="40">
        <v>1978</v>
      </c>
      <c r="E16" s="40">
        <v>2361</v>
      </c>
      <c r="F16" s="48">
        <v>4160681</v>
      </c>
      <c r="G16" s="40">
        <v>110</v>
      </c>
      <c r="I16" s="70"/>
    </row>
    <row r="17" spans="3:8" ht="15">
      <c r="C17" s="3"/>
      <c r="F17"/>
      <c r="H17" s="70"/>
    </row>
    <row r="18" spans="3:8" ht="15">
      <c r="C18" s="3"/>
      <c r="F18"/>
      <c r="H18" s="70"/>
    </row>
    <row r="19" spans="3:8" ht="15">
      <c r="C19" s="3"/>
      <c r="F19"/>
      <c r="H19" s="70"/>
    </row>
    <row r="20" spans="3:8" ht="15">
      <c r="C20" s="3"/>
      <c r="F20"/>
      <c r="H20" s="70"/>
    </row>
    <row r="21" ht="15">
      <c r="B21" s="55"/>
    </row>
    <row r="22" ht="15">
      <c r="B22" s="3"/>
    </row>
    <row r="23" ht="15">
      <c r="B23" s="3"/>
    </row>
    <row r="24" spans="4:6" ht="15">
      <c r="D24"/>
      <c r="E24"/>
      <c r="F24"/>
    </row>
    <row r="25" spans="4:6" ht="15">
      <c r="D25"/>
      <c r="E25"/>
      <c r="F25"/>
    </row>
    <row r="26" spans="4:6" ht="15">
      <c r="D26"/>
      <c r="E26"/>
      <c r="F26"/>
    </row>
    <row r="27" spans="4:6" ht="15">
      <c r="D27"/>
      <c r="E27"/>
      <c r="F27"/>
    </row>
    <row r="28" spans="4:6" ht="15">
      <c r="D28"/>
      <c r="E28"/>
      <c r="F28"/>
    </row>
    <row r="29" spans="4:6" ht="15">
      <c r="D29"/>
      <c r="E29"/>
      <c r="F29"/>
    </row>
    <row r="30" spans="4:6" ht="15">
      <c r="D30"/>
      <c r="E30"/>
      <c r="F30"/>
    </row>
    <row r="31" spans="4:6" ht="15">
      <c r="D31"/>
      <c r="E31"/>
      <c r="F31"/>
    </row>
    <row r="32" spans="4:6" ht="15">
      <c r="D32"/>
      <c r="E32"/>
      <c r="F32"/>
    </row>
    <row r="33" spans="4:6" ht="15">
      <c r="D33"/>
      <c r="E33"/>
      <c r="F33"/>
    </row>
    <row r="34" spans="4:6" ht="15">
      <c r="D34"/>
      <c r="E34"/>
      <c r="F34"/>
    </row>
    <row r="35" spans="4:6" ht="15">
      <c r="D35"/>
      <c r="E35"/>
      <c r="F35"/>
    </row>
    <row r="36" spans="4:6" ht="15">
      <c r="D36"/>
      <c r="E36"/>
      <c r="F36"/>
    </row>
    <row r="37" spans="4:6" ht="15">
      <c r="D37"/>
      <c r="E37"/>
      <c r="F37"/>
    </row>
    <row r="38" spans="4:6" ht="15">
      <c r="D38"/>
      <c r="E38"/>
      <c r="F38"/>
    </row>
    <row r="39" spans="4:6" ht="15">
      <c r="D39"/>
      <c r="E39"/>
      <c r="F39"/>
    </row>
  </sheetData>
  <sheetProtection/>
  <hyperlinks>
    <hyperlink ref="F10" r:id="rId1" display="https://ratings.fide.com/card.phtml?event=24104272"/>
    <hyperlink ref="F15" r:id="rId2" display="http://ratings.fide.com/card.phtml?event=4132181"/>
    <hyperlink ref="F13" r:id="rId3" display="http://ratings.fide.com/card.phtml?event=4180887"/>
    <hyperlink ref="F12" r:id="rId4" display="http://ratings.fide.com/card.phtml?event=4123425"/>
    <hyperlink ref="F14" r:id="rId5" display="https://ratings.fide.com/card.phtml?event=24109959"/>
    <hyperlink ref="F11" r:id="rId6" display="https://ratings.fide.com/card.phtml?event=24125890"/>
    <hyperlink ref="F16" r:id="rId7" display="https://ratings.fide.com/card.phtml?event=4160681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B10" sqref="B10:G15"/>
    </sheetView>
  </sheetViews>
  <sheetFormatPr defaultColWidth="9.140625" defaultRowHeight="15"/>
  <cols>
    <col min="1" max="1" width="7.140625" style="0" customWidth="1"/>
    <col min="2" max="2" width="23.421875" style="0" customWidth="1"/>
    <col min="3" max="3" width="31.8515625" style="0" customWidth="1"/>
    <col min="4" max="4" width="14.28125" style="83" customWidth="1"/>
    <col min="5" max="5" width="14.28125" style="3" customWidth="1"/>
    <col min="6" max="6" width="12.8515625" style="3" customWidth="1"/>
    <col min="7" max="7" width="27.28125" style="0" customWidth="1"/>
  </cols>
  <sheetData>
    <row r="1" spans="1:8" ht="18.75">
      <c r="A1" s="1" t="s">
        <v>127</v>
      </c>
      <c r="B1" s="1"/>
      <c r="C1" s="1"/>
      <c r="D1" s="81"/>
      <c r="E1" s="58"/>
      <c r="F1" s="58"/>
      <c r="G1" s="27"/>
      <c r="H1" s="27"/>
    </row>
    <row r="2" spans="1:8" ht="18.75">
      <c r="A2" s="1" t="s">
        <v>133</v>
      </c>
      <c r="B2" s="1"/>
      <c r="C2" s="1"/>
      <c r="D2" s="81"/>
      <c r="E2" s="58"/>
      <c r="F2" s="58"/>
      <c r="G2" s="27"/>
      <c r="H2" s="27"/>
    </row>
    <row r="3" spans="1:8" ht="18.75">
      <c r="A3" s="1" t="s">
        <v>134</v>
      </c>
      <c r="B3" s="1"/>
      <c r="C3" s="1"/>
      <c r="D3" s="81"/>
      <c r="E3" s="58"/>
      <c r="F3" s="58"/>
      <c r="G3" s="27"/>
      <c r="H3" s="27"/>
    </row>
    <row r="4" spans="1:8" ht="18.75">
      <c r="A4" s="1" t="s">
        <v>135</v>
      </c>
      <c r="B4" s="1"/>
      <c r="C4" s="1"/>
      <c r="D4" s="81"/>
      <c r="E4" s="58"/>
      <c r="F4" s="58"/>
      <c r="G4" s="27"/>
      <c r="H4" s="27"/>
    </row>
    <row r="5" spans="1:8" ht="18.75">
      <c r="A5" s="1" t="s">
        <v>136</v>
      </c>
      <c r="B5" s="1"/>
      <c r="C5" s="1"/>
      <c r="D5" s="82"/>
      <c r="E5" s="58"/>
      <c r="F5" s="58"/>
      <c r="G5" s="27"/>
      <c r="H5" s="27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7" ht="15">
      <c r="A9" s="5" t="s">
        <v>2</v>
      </c>
      <c r="B9" s="5" t="s">
        <v>6</v>
      </c>
      <c r="C9" s="12" t="s">
        <v>4</v>
      </c>
      <c r="D9" s="84" t="s">
        <v>5</v>
      </c>
      <c r="E9" s="12" t="s">
        <v>14</v>
      </c>
      <c r="F9" s="12" t="s">
        <v>1</v>
      </c>
      <c r="G9" s="13" t="s">
        <v>3</v>
      </c>
    </row>
    <row r="10" spans="1:9" ht="15">
      <c r="A10" s="28">
        <v>1</v>
      </c>
      <c r="B10" s="76" t="s">
        <v>137</v>
      </c>
      <c r="C10" s="80" t="s">
        <v>159</v>
      </c>
      <c r="D10" s="67">
        <v>27277</v>
      </c>
      <c r="E10" s="40">
        <v>2461</v>
      </c>
      <c r="F10" s="75">
        <v>4120027</v>
      </c>
      <c r="G10" s="40">
        <v>250</v>
      </c>
      <c r="I10" s="70"/>
    </row>
    <row r="11" spans="1:9" ht="15">
      <c r="A11" s="28">
        <v>2</v>
      </c>
      <c r="B11" s="77" t="s">
        <v>138</v>
      </c>
      <c r="C11" s="75" t="s">
        <v>54</v>
      </c>
      <c r="D11" s="67">
        <v>33045</v>
      </c>
      <c r="E11" s="40">
        <v>2522</v>
      </c>
      <c r="F11" s="75">
        <v>4170083</v>
      </c>
      <c r="G11" s="40">
        <v>215</v>
      </c>
      <c r="I11" s="70"/>
    </row>
    <row r="12" spans="1:9" ht="15">
      <c r="A12" s="28">
        <v>3</v>
      </c>
      <c r="B12" s="76" t="s">
        <v>139</v>
      </c>
      <c r="C12" s="80" t="s">
        <v>160</v>
      </c>
      <c r="D12" s="67">
        <v>25839</v>
      </c>
      <c r="E12" s="40">
        <v>2448</v>
      </c>
      <c r="F12" s="75">
        <v>4119711</v>
      </c>
      <c r="G12" s="40">
        <v>190</v>
      </c>
      <c r="I12" s="70"/>
    </row>
    <row r="13" spans="1:9" ht="15">
      <c r="A13" s="28">
        <v>4</v>
      </c>
      <c r="B13" s="78" t="s">
        <v>140</v>
      </c>
      <c r="C13" s="80" t="s">
        <v>161</v>
      </c>
      <c r="D13" s="67">
        <v>25384</v>
      </c>
      <c r="E13" s="40">
        <v>2502</v>
      </c>
      <c r="F13" s="75">
        <v>4105257</v>
      </c>
      <c r="G13" s="40">
        <v>170</v>
      </c>
      <c r="I13" s="70"/>
    </row>
    <row r="14" spans="1:9" ht="15">
      <c r="A14" s="28">
        <v>5</v>
      </c>
      <c r="B14" s="79" t="s">
        <v>141</v>
      </c>
      <c r="C14" s="34" t="s">
        <v>159</v>
      </c>
      <c r="D14" s="26">
        <v>34895</v>
      </c>
      <c r="E14" s="40">
        <v>2350</v>
      </c>
      <c r="F14" s="75">
        <v>4146182</v>
      </c>
      <c r="G14" s="40">
        <v>150</v>
      </c>
      <c r="I14" s="70"/>
    </row>
    <row r="15" spans="1:9" ht="15">
      <c r="A15" s="28">
        <v>6</v>
      </c>
      <c r="B15" s="76" t="s">
        <v>142</v>
      </c>
      <c r="C15" s="80" t="s">
        <v>161</v>
      </c>
      <c r="D15" s="67">
        <v>36289</v>
      </c>
      <c r="E15" s="40">
        <v>2318</v>
      </c>
      <c r="F15" s="75">
        <v>24171735</v>
      </c>
      <c r="G15" s="40">
        <v>130</v>
      </c>
      <c r="I15" s="70"/>
    </row>
    <row r="16" spans="3:8" ht="15">
      <c r="C16" s="3"/>
      <c r="F16"/>
      <c r="H16" s="70"/>
    </row>
    <row r="17" spans="3:8" ht="15">
      <c r="C17" s="3"/>
      <c r="F17"/>
      <c r="H17" s="70"/>
    </row>
    <row r="18" spans="3:8" ht="15">
      <c r="C18" s="3"/>
      <c r="F18"/>
      <c r="H18" s="70"/>
    </row>
    <row r="19" spans="3:8" ht="15">
      <c r="C19" s="3"/>
      <c r="F19"/>
      <c r="H19" s="70"/>
    </row>
    <row r="20" ht="15">
      <c r="B20" s="55"/>
    </row>
    <row r="21" ht="15">
      <c r="B21" s="3"/>
    </row>
    <row r="22" ht="15">
      <c r="B22" s="3"/>
    </row>
    <row r="23" spans="4:6" ht="15">
      <c r="D23" s="85"/>
      <c r="F23"/>
    </row>
    <row r="24" spans="4:6" ht="15">
      <c r="D24" s="85"/>
      <c r="F24"/>
    </row>
    <row r="25" spans="4:6" ht="15">
      <c r="D25" s="85"/>
      <c r="F25"/>
    </row>
    <row r="26" spans="4:6" ht="15">
      <c r="D26" s="85"/>
      <c r="F26"/>
    </row>
    <row r="27" spans="4:6" ht="15">
      <c r="D27" s="85"/>
      <c r="F27"/>
    </row>
    <row r="28" spans="4:6" ht="15">
      <c r="D28" s="85"/>
      <c r="F28"/>
    </row>
    <row r="29" spans="4:6" ht="15">
      <c r="D29" s="85"/>
      <c r="F29"/>
    </row>
    <row r="30" spans="4:6" ht="15">
      <c r="D30" s="85"/>
      <c r="F30"/>
    </row>
    <row r="31" spans="4:6" ht="15">
      <c r="D31" s="85"/>
      <c r="F31"/>
    </row>
    <row r="32" spans="4:6" ht="15">
      <c r="D32" s="85"/>
      <c r="F32"/>
    </row>
    <row r="33" spans="4:6" ht="15">
      <c r="D33" s="85"/>
      <c r="F33"/>
    </row>
    <row r="34" spans="4:6" ht="15">
      <c r="D34" s="85"/>
      <c r="F34"/>
    </row>
    <row r="35" spans="4:6" ht="15">
      <c r="D35" s="85"/>
      <c r="F35"/>
    </row>
    <row r="36" spans="4:6" ht="15">
      <c r="D36" s="85"/>
      <c r="F36"/>
    </row>
    <row r="37" spans="4:6" ht="15">
      <c r="D37" s="85"/>
      <c r="F37"/>
    </row>
    <row r="38" spans="4:6" ht="15">
      <c r="D38" s="85"/>
      <c r="F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2016-11-25T10:28:14Z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