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544" tabRatio="921" activeTab="0"/>
  </bookViews>
  <sheets>
    <sheet name="Положение участников" sheetId="1" r:id="rId1"/>
    <sheet name="1-Таганрог" sheetId="2" r:id="rId2"/>
    <sheet name="2-Moscow Open" sheetId="3" r:id="rId3"/>
    <sheet name="3-Aeroflot Open" sheetId="4" r:id="rId4"/>
    <sheet name="4-Казань" sheetId="5" r:id="rId5"/>
    <sheet name="5-Воронеж" sheetId="6" r:id="rId6"/>
    <sheet name="6-Самара" sheetId="7" r:id="rId7"/>
    <sheet name="7-СПб Мем. В.Корчного" sheetId="8" r:id="rId8"/>
    <sheet name="8-СПб Мем М.Чигорина" sheetId="9" r:id="rId9"/>
    <sheet name="9-Ханты-Мансийск" sheetId="10" r:id="rId10"/>
  </sheets>
  <definedNames/>
  <calcPr fullCalcOnLoad="1"/>
</workbook>
</file>

<file path=xl/sharedStrings.xml><?xml version="1.0" encoding="utf-8"?>
<sst xmlns="http://schemas.openxmlformats.org/spreadsheetml/2006/main" count="403" uniqueCount="151">
  <si>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</si>
  <si>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</si>
  <si>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</si>
  <si>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</si>
  <si>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</si>
  <si>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Год рождения</t>
  </si>
  <si>
    <t>Фамилия, имя</t>
  </si>
  <si>
    <t>Турнир-этап Кубка, количество набранных очков</t>
  </si>
  <si>
    <t xml:space="preserve">Сумма 
кубковых очков </t>
  </si>
  <si>
    <t>Таганрог</t>
  </si>
  <si>
    <t>Место проведения:   г. Таганрог.</t>
  </si>
  <si>
    <t>Рейтинг Эло</t>
  </si>
  <si>
    <t>КУБОК РОССИИ по шахматам среди мужчин в 2017 год</t>
  </si>
  <si>
    <t>Название турнира: «Мемориал В.Я. Дворковича»</t>
  </si>
  <si>
    <t>Турнир – этап Кубка России по шахматам среди мужчин в 2017г.</t>
  </si>
  <si>
    <t>Дата проведения:   12.01 – 22.01.2017</t>
  </si>
  <si>
    <t>Число участников: 71 человека.</t>
  </si>
  <si>
    <t>Тряпишко Александр</t>
  </si>
  <si>
    <t>Республика Крым</t>
  </si>
  <si>
    <t>Матинян Никита</t>
  </si>
  <si>
    <t>Саратовская обл.</t>
  </si>
  <si>
    <t>Волков Сергей</t>
  </si>
  <si>
    <t>Республика Мордовия</t>
  </si>
  <si>
    <t>Голубов Савелий</t>
  </si>
  <si>
    <t xml:space="preserve"> Московская обл.</t>
  </si>
  <si>
    <t>Кокарев Дмитрий</t>
  </si>
  <si>
    <t>Пензенская обл.</t>
  </si>
  <si>
    <t>Тимофеев Артем</t>
  </si>
  <si>
    <t>Республика Татарстан</t>
  </si>
  <si>
    <t>Габриелян Артур</t>
  </si>
  <si>
    <t>Ставропольский край</t>
  </si>
  <si>
    <t>Цыдыпов Жамсаран</t>
  </si>
  <si>
    <t>Республика Бурятия</t>
  </si>
  <si>
    <t>Турнир - этап Кубка России по шахматам среди мужчин</t>
  </si>
  <si>
    <t>Место проведения: г. Москва</t>
  </si>
  <si>
    <t>Название турнира: "Moscow Open - 2017" турнир А "Кубок РГСУ - Этап Кубка России среди мужчин"</t>
  </si>
  <si>
    <t>Дата проведения: 28.01 - 05.02.2017</t>
  </si>
  <si>
    <t>Число участников: 221 человека, получают очки 15 чел, категория А, 24 МГ (+50%)</t>
  </si>
  <si>
    <t>Гордиевский Дмитрий</t>
  </si>
  <si>
    <t>Артемьев Владислав</t>
  </si>
  <si>
    <t>Грачев Борис</t>
  </si>
  <si>
    <t>Хисматуллин Денис</t>
  </si>
  <si>
    <t>Левин Евгений</t>
  </si>
  <si>
    <t>Предке Александр</t>
  </si>
  <si>
    <t>Паравян Давид</t>
  </si>
  <si>
    <t>Сюгиров Санан</t>
  </si>
  <si>
    <t>Вавулин Максим</t>
  </si>
  <si>
    <t>Усманов Василий</t>
  </si>
  <si>
    <t>Ломасов Семен</t>
  </si>
  <si>
    <t>Розум Иван</t>
  </si>
  <si>
    <t>Москва</t>
  </si>
  <si>
    <t>Санкт-Петербург</t>
  </si>
  <si>
    <t xml:space="preserve">Республика Татарстан </t>
  </si>
  <si>
    <t>Республика Башкортостан</t>
  </si>
  <si>
    <t>Самарская обл.</t>
  </si>
  <si>
    <t>Республика Калмыкия</t>
  </si>
  <si>
    <t>Вологодская обл.</t>
  </si>
  <si>
    <t>Moscow Open</t>
  </si>
  <si>
    <t xml:space="preserve">Название турнира: «Аэрофлот опен 2017 A» </t>
  </si>
  <si>
    <t xml:space="preserve">Место проведения: г. Москва </t>
  </si>
  <si>
    <t>Даты проведения: 20.02-01.03.2017</t>
  </si>
  <si>
    <t>Число участников: 98 человек, категория А, кол-во МГ – 73 (+30%)</t>
  </si>
  <si>
    <t>Федосеев Владимир</t>
  </si>
  <si>
    <t>Наер Евгений</t>
  </si>
  <si>
    <t>Витюгов Никита</t>
  </si>
  <si>
    <t>Татарстан</t>
  </si>
  <si>
    <t>Дубов Даниил</t>
  </si>
  <si>
    <t>Матлаков Максим</t>
  </si>
  <si>
    <t>Башкортостан</t>
  </si>
  <si>
    <t>Лысый Игорь</t>
  </si>
  <si>
    <t>Свердловская обл.</t>
  </si>
  <si>
    <t>Опарин Григорий</t>
  </si>
  <si>
    <t>Aeroflot Open</t>
  </si>
  <si>
    <t xml:space="preserve">Инаркиев Эрнесто </t>
  </si>
  <si>
    <t>Инаркиев Эрнесто</t>
  </si>
  <si>
    <t xml:space="preserve">Место проведения: г. Казань </t>
  </si>
  <si>
    <t>Название турнира:   «39-й Мемориал Р.Г. Нежметдинова»</t>
  </si>
  <si>
    <t>Даты проведения: 30.05-9.06.2017</t>
  </si>
  <si>
    <t>Число участников: 117 человек, категория С, кол-во МГ – 14 (+20%)</t>
  </si>
  <si>
    <t>Число участников: 137 человек, категория А, кол-во МГ – 24 (+30%)</t>
  </si>
  <si>
    <t>Казань</t>
  </si>
  <si>
    <t>Воронеж</t>
  </si>
  <si>
    <t>Вологодская область</t>
  </si>
  <si>
    <t>Ленинградская область</t>
  </si>
  <si>
    <t>Пензенская область</t>
  </si>
  <si>
    <t>ХМАО</t>
  </si>
  <si>
    <t>Новосибирская область</t>
  </si>
  <si>
    <t>Московская область</t>
  </si>
  <si>
    <t>Самарская область</t>
  </si>
  <si>
    <t>Кемеровская обалсть</t>
  </si>
  <si>
    <t>Ивановская область</t>
  </si>
  <si>
    <t>Моисеенко Вадим</t>
  </si>
  <si>
    <t>Линчевский Даниил</t>
  </si>
  <si>
    <t>Придорожный Алексей</t>
  </si>
  <si>
    <t>Юдин Сергей</t>
  </si>
  <si>
    <t>Фрольянов Дмитрий</t>
  </si>
  <si>
    <t>Смирнов Павел</t>
  </si>
  <si>
    <t>Бурмакин Владимир</t>
  </si>
  <si>
    <t>Челябинская область</t>
  </si>
  <si>
    <t>Чигаев Максим</t>
  </si>
  <si>
    <t>Понкратов Павел</t>
  </si>
  <si>
    <t>Шапошников Евгений</t>
  </si>
  <si>
    <t>Саратовская область</t>
  </si>
  <si>
    <t>Попов Иван</t>
  </si>
  <si>
    <t>Ильюшенок Илья</t>
  </si>
  <si>
    <t>Кряквин Дмитрий</t>
  </si>
  <si>
    <t>Место проведения: г. Воронеж</t>
  </si>
  <si>
    <t>Название турнира:   «Мемориал А.А. Алехина»</t>
  </si>
  <si>
    <t>Даты проведения: 11.06-22.06.2017</t>
  </si>
  <si>
    <t>Название турнира:   «Мемориал Л.Полугаевского»</t>
  </si>
  <si>
    <t>Место проведения: г. Самара</t>
  </si>
  <si>
    <t>Даты проведения: 8.07-16.07.2017</t>
  </si>
  <si>
    <t>Число участников: 107 человек, категория С, кол-во МГ – 9 (+10%)</t>
  </si>
  <si>
    <t>Кемеровская область</t>
  </si>
  <si>
    <t>Ноздрачев Владислав</t>
  </si>
  <si>
    <t>Стукопин Андрей</t>
  </si>
  <si>
    <t>Ростовская область</t>
  </si>
  <si>
    <t>Самара</t>
  </si>
  <si>
    <t>Название турнира:   ««Мемориал В.Корчного 2017»</t>
  </si>
  <si>
    <t xml:space="preserve">Место проведения: г. Санкт-Петербург  </t>
  </si>
  <si>
    <t>Даты проведения: 15.08-25.08.2017</t>
  </si>
  <si>
    <t>Число участников: 242 человекa (+30%), категория С, кол-во МГ – 13 (+10%)</t>
  </si>
  <si>
    <t>Алексеев Евгений</t>
  </si>
  <si>
    <t>Шиманов Александр</t>
  </si>
  <si>
    <t>Самусенко Максим</t>
  </si>
  <si>
    <t>Лобанов Сергей</t>
  </si>
  <si>
    <t>Ивановская обл.</t>
  </si>
  <si>
    <t>Пальчун Григорий</t>
  </si>
  <si>
    <t>Челябинская обл.</t>
  </si>
  <si>
    <t>Елистратов Семен</t>
  </si>
  <si>
    <t>Гоганов Алексей</t>
  </si>
  <si>
    <t>Ленинградская обл.</t>
  </si>
  <si>
    <t>Мокшанов Алексей</t>
  </si>
  <si>
    <t>Козионов Кирилл</t>
  </si>
  <si>
    <t>Шубин Кирилл</t>
  </si>
  <si>
    <t>Даты проведения: 20.10-30.10.2017</t>
  </si>
  <si>
    <t xml:space="preserve">Название турнира:   «Мемориал М.И.Чигорина 2017» </t>
  </si>
  <si>
    <t>Число участников: 360 человекa (+30%), категория А, кол-во МГ – 33 (+30%)</t>
  </si>
  <si>
    <t>Алексеенко Кирилл</t>
  </si>
  <si>
    <t>Сарана Алексей</t>
  </si>
  <si>
    <t>Кобалия Михаил</t>
  </si>
  <si>
    <t>Офицерьян Борис</t>
  </si>
  <si>
    <t>СПб 
Мем В.Корчного</t>
  </si>
  <si>
    <t>СПб 
Мем М.Чигорина</t>
  </si>
  <si>
    <t>Воробьев Евгений</t>
  </si>
  <si>
    <t>Ханты-Мансийск</t>
  </si>
  <si>
    <t>Название турнира: "XIII Кубок Губернатора ХМАО-Югры"</t>
  </si>
  <si>
    <t xml:space="preserve">Место проведения: г. Ханты-Мансийск, ХМАО-Югра </t>
  </si>
  <si>
    <t>Даты проведения: 17 – 25.11.2017</t>
  </si>
  <si>
    <t>Число участников: 22 человекa, категория А, кол-во МГ – 13 (+10%)</t>
  </si>
  <si>
    <t>Положение участников на 25.11.2017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</si>
</sst>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17" borderId="0" applyNumberFormat="0" applyBorder="0" applyAlignment="0" applyProtection="0"/>
    <xf numFmtId="0" fontId="30" fillId="27" borderId="0" applyNumberFormat="0" applyBorder="0" applyAlignment="0" applyProtection="0"/>
    <xf numFmtId="0" fontId="10" fillId="19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0" fontId="33" fillId="41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42" borderId="7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6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47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left" vertical="center"/>
    </xf>
    <xf numFmtId="0" fontId="0" fillId="47" borderId="10" xfId="0" applyFont="1" applyFill="1" applyBorder="1" applyAlignment="1">
      <alignment/>
    </xf>
    <xf numFmtId="0" fontId="1" fillId="0" borderId="10" xfId="81" applyFont="1" applyBorder="1" applyAlignment="1">
      <alignment horizontal="right" vertical="center"/>
      <protection/>
    </xf>
    <xf numFmtId="0" fontId="1" fillId="0" borderId="10" xfId="0" applyFont="1" applyBorder="1" applyAlignment="1">
      <alignment horizontal="center" vertical="center" wrapText="1"/>
    </xf>
    <xf numFmtId="0" fontId="48" fillId="48" borderId="10" xfId="0" applyFont="1" applyFill="1" applyBorder="1" applyAlignment="1">
      <alignment horizontal="center" vertical="center" wrapText="1"/>
    </xf>
    <xf numFmtId="0" fontId="34" fillId="0" borderId="11" xfId="63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48" fillId="48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10" xfId="81" applyFont="1" applyFill="1" applyBorder="1" applyAlignment="1">
      <alignment horizontal="right" vertical="center"/>
      <protection/>
    </xf>
    <xf numFmtId="1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4" fillId="0" borderId="10" xfId="0" applyNumberFormat="1" applyFont="1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7" fillId="47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47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" fontId="0" fillId="0" borderId="10" xfId="0" applyNumberFormat="1" applyBorder="1" applyAlignment="1">
      <alignment horizontal="left" vertical="top"/>
    </xf>
    <xf numFmtId="0" fontId="1" fillId="0" borderId="10" xfId="81" applyFont="1" applyBorder="1" applyAlignment="1">
      <alignment horizontal="center" vertical="center"/>
      <protection/>
    </xf>
    <xf numFmtId="0" fontId="7" fillId="47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7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47" borderId="10" xfId="0" applyFont="1" applyFill="1" applyBorder="1" applyAlignment="1">
      <alignment horizontal="left" vertical="center"/>
    </xf>
    <xf numFmtId="0" fontId="7" fillId="0" borderId="10" xfId="8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29" fillId="47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1" fontId="7" fillId="48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47" borderId="10" xfId="0" applyFont="1" applyFill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48" borderId="10" xfId="0" applyFont="1" applyFill="1" applyBorder="1" applyAlignment="1">
      <alignment horizontal="center" vertical="center" wrapText="1"/>
    </xf>
    <xf numFmtId="1" fontId="7" fillId="48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/>
    </xf>
    <xf numFmtId="18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47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7" borderId="16" xfId="0" applyFont="1" applyFill="1" applyBorder="1" applyAlignment="1">
      <alignment horizontal="left" vertical="center"/>
    </xf>
    <xf numFmtId="0" fontId="7" fillId="48" borderId="16" xfId="0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" fontId="7" fillId="48" borderId="16" xfId="0" applyNumberFormat="1" applyFont="1" applyFill="1" applyBorder="1" applyAlignment="1">
      <alignment horizontal="center" vertical="center" wrapText="1"/>
    </xf>
    <xf numFmtId="0" fontId="34" fillId="0" borderId="11" xfId="63" applyBorder="1" applyAlignment="1">
      <alignment horizontal="center" vertical="center"/>
    </xf>
    <xf numFmtId="0" fontId="34" fillId="0" borderId="11" xfId="63" applyFill="1" applyBorder="1" applyAlignment="1">
      <alignment horizontal="center" vertical="center" wrapText="1"/>
    </xf>
    <xf numFmtId="1" fontId="29" fillId="47" borderId="16" xfId="0" applyNumberFormat="1" applyFont="1" applyFill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34" fillId="0" borderId="18" xfId="63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8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Normal 4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 3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_5_Н.Тагил" xfId="86"/>
    <cellStyle name="Обычный 5" xfId="87"/>
    <cellStyle name="Обычный 6" xfId="88"/>
    <cellStyle name="Обычный 6 2" xfId="89"/>
    <cellStyle name="Обычный 7" xfId="90"/>
    <cellStyle name="Обычный 8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90" zoomScaleNormal="90" zoomScalePageLayoutView="0" workbookViewId="0" topLeftCell="A1">
      <pane xSplit="12" ySplit="5" topLeftCell="M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6" sqref="A6"/>
    </sheetView>
  </sheetViews>
  <sheetFormatPr defaultColWidth="9.140625" defaultRowHeight="15"/>
  <cols>
    <col min="1" max="1" width="6.8515625" style="0" customWidth="1"/>
    <col min="2" max="2" width="22.28125" style="0" customWidth="1"/>
    <col min="3" max="3" width="10.8515625" style="3" customWidth="1"/>
    <col min="4" max="4" width="10.421875" style="0" customWidth="1"/>
    <col min="5" max="5" width="15.28125" style="0" customWidth="1"/>
    <col min="6" max="6" width="14.00390625" style="0" customWidth="1"/>
    <col min="7" max="7" width="10.8515625" style="0" customWidth="1"/>
    <col min="8" max="8" width="10.00390625" style="0" customWidth="1"/>
    <col min="9" max="9" width="10.140625" style="0" customWidth="1"/>
    <col min="10" max="10" width="13.7109375" style="0" customWidth="1"/>
    <col min="11" max="11" width="13.57421875" style="0" customWidth="1"/>
    <col min="12" max="12" width="10.7109375" style="0" customWidth="1"/>
    <col min="13" max="13" width="15.57421875" style="0" customWidth="1"/>
  </cols>
  <sheetData>
    <row r="1" ht="18">
      <c r="A1" s="1" t="s">
        <v>12</v>
      </c>
    </row>
    <row r="2" ht="18">
      <c r="A2" s="1" t="s">
        <v>150</v>
      </c>
    </row>
    <row r="3" ht="15" thickBot="1"/>
    <row r="4" spans="1:13" ht="15">
      <c r="A4" s="46" t="s">
        <v>2</v>
      </c>
      <c r="B4" s="48" t="s">
        <v>6</v>
      </c>
      <c r="C4" s="50" t="s">
        <v>1</v>
      </c>
      <c r="D4" s="52" t="s">
        <v>7</v>
      </c>
      <c r="E4" s="52"/>
      <c r="F4" s="52"/>
      <c r="G4" s="52"/>
      <c r="H4" s="52"/>
      <c r="I4" s="52"/>
      <c r="J4" s="52"/>
      <c r="K4" s="52"/>
      <c r="L4" s="86"/>
      <c r="M4" s="88" t="s">
        <v>8</v>
      </c>
    </row>
    <row r="5" spans="1:13" ht="51" customHeight="1" thickBot="1">
      <c r="A5" s="47"/>
      <c r="B5" s="49"/>
      <c r="C5" s="51"/>
      <c r="D5" s="20" t="s">
        <v>9</v>
      </c>
      <c r="E5" s="83" t="s">
        <v>57</v>
      </c>
      <c r="F5" s="83" t="s">
        <v>72</v>
      </c>
      <c r="G5" s="83" t="s">
        <v>80</v>
      </c>
      <c r="H5" s="83" t="s">
        <v>81</v>
      </c>
      <c r="I5" s="83" t="s">
        <v>117</v>
      </c>
      <c r="J5" s="84" t="s">
        <v>142</v>
      </c>
      <c r="K5" s="84" t="s">
        <v>143</v>
      </c>
      <c r="L5" s="87" t="s">
        <v>145</v>
      </c>
      <c r="M5" s="89"/>
    </row>
    <row r="6" spans="1:13" s="60" customFormat="1" ht="14.25">
      <c r="A6" s="54" t="str">
        <f>COUNTIF($M$4:$M$65,"&gt;"&amp;$M$4:$M$65)+1&amp;REPT("-"&amp;COUNTIF($M$4:$M$65,"&gt;="&amp;$M$4:$M$65),COUNTIF($M$4:$M$65,M6)&gt;1)</f>
        <v>1</v>
      </c>
      <c r="B6" s="78" t="s">
        <v>25</v>
      </c>
      <c r="C6" s="63">
        <v>4132181</v>
      </c>
      <c r="D6" s="79">
        <v>180</v>
      </c>
      <c r="E6" s="80">
        <v>180</v>
      </c>
      <c r="F6" s="81"/>
      <c r="G6" s="82">
        <v>246</v>
      </c>
      <c r="H6" s="81"/>
      <c r="I6" s="81"/>
      <c r="J6" s="82">
        <v>364</v>
      </c>
      <c r="K6" s="62"/>
      <c r="L6" s="80">
        <v>440.00000000000006</v>
      </c>
      <c r="M6" s="85">
        <f>SUM(D6:L6)</f>
        <v>1410</v>
      </c>
    </row>
    <row r="7" spans="1:13" s="60" customFormat="1" ht="14.25">
      <c r="A7" s="54" t="str">
        <f>COUNTIF($M$4:$M$65,"&gt;"&amp;$M$4:$M$65)+1&amp;REPT("-"&amp;COUNTIF($M$4:$M$65,"&gt;="&amp;$M$4:$M$65),COUNTIF($M$4:$M$65,M7)&gt;1)</f>
        <v>2</v>
      </c>
      <c r="B7" s="54" t="s">
        <v>44</v>
      </c>
      <c r="C7" s="65">
        <v>4194985</v>
      </c>
      <c r="D7" s="65"/>
      <c r="E7" s="58">
        <v>180</v>
      </c>
      <c r="F7" s="54"/>
      <c r="G7" s="54"/>
      <c r="H7" s="69">
        <v>195</v>
      </c>
      <c r="I7" s="54"/>
      <c r="J7" s="64">
        <v>251.99999999999997</v>
      </c>
      <c r="K7" s="65">
        <v>560</v>
      </c>
      <c r="L7" s="54"/>
      <c r="M7" s="59">
        <f>SUM(D7:L7)</f>
        <v>1187</v>
      </c>
    </row>
    <row r="8" spans="1:13" s="60" customFormat="1" ht="14.25">
      <c r="A8" s="54" t="str">
        <f>COUNTIF($M$4:$M$65,"&gt;"&amp;$M$4:$M$65)+1&amp;REPT("-"&amp;COUNTIF($M$4:$M$65,"&gt;="&amp;$M$4:$M$65),COUNTIF($M$4:$M$65,M8)&gt;1)</f>
        <v>3</v>
      </c>
      <c r="B8" s="66" t="s">
        <v>21</v>
      </c>
      <c r="C8" s="57">
        <v>4122763</v>
      </c>
      <c r="D8" s="68">
        <v>230</v>
      </c>
      <c r="E8" s="64">
        <v>255</v>
      </c>
      <c r="F8" s="54"/>
      <c r="G8" s="54"/>
      <c r="H8" s="69">
        <v>520</v>
      </c>
      <c r="I8" s="54"/>
      <c r="J8" s="54"/>
      <c r="K8" s="65">
        <v>144</v>
      </c>
      <c r="L8" s="54"/>
      <c r="M8" s="59">
        <f>SUM(D8:L8)</f>
        <v>1149</v>
      </c>
    </row>
    <row r="9" spans="1:13" s="60" customFormat="1" ht="14.25">
      <c r="A9" s="54" t="str">
        <f>COUNTIF($M$4:$M$65,"&gt;"&amp;$M$4:$M$65)+1&amp;REPT("-"&amp;COUNTIF($M$4:$M$65,"&gt;="&amp;$M$4:$M$65),COUNTIF($M$4:$M$65,M9)&gt;1)</f>
        <v>4</v>
      </c>
      <c r="B9" s="75" t="s">
        <v>92</v>
      </c>
      <c r="C9" s="65">
        <v>4171055</v>
      </c>
      <c r="D9" s="72"/>
      <c r="E9" s="76"/>
      <c r="F9" s="54"/>
      <c r="G9" s="64">
        <v>312</v>
      </c>
      <c r="H9" s="69">
        <v>403</v>
      </c>
      <c r="I9" s="64">
        <v>198.00000000000003</v>
      </c>
      <c r="J9" s="64">
        <v>70</v>
      </c>
      <c r="K9" s="65"/>
      <c r="L9" s="54"/>
      <c r="M9" s="59">
        <f>SUM(D9:L9)</f>
        <v>983</v>
      </c>
    </row>
    <row r="10" spans="1:13" s="60" customFormat="1" ht="14.25">
      <c r="A10" s="54" t="str">
        <f>COUNTIF($M$4:$M$65,"&gt;"&amp;$M$4:$M$65)+1&amp;REPT("-"&amp;COUNTIF($M$4:$M$65,"&gt;="&amp;$M$4:$M$65),COUNTIF($M$4:$M$65,M10)&gt;1)</f>
        <v>5</v>
      </c>
      <c r="B10" s="66" t="s">
        <v>39</v>
      </c>
      <c r="C10" s="65">
        <v>24101605</v>
      </c>
      <c r="D10" s="65"/>
      <c r="E10" s="64">
        <v>525</v>
      </c>
      <c r="F10" s="64">
        <v>312</v>
      </c>
      <c r="G10" s="54"/>
      <c r="H10" s="54"/>
      <c r="I10" s="54"/>
      <c r="J10" s="54"/>
      <c r="K10" s="65">
        <v>144</v>
      </c>
      <c r="L10" s="54"/>
      <c r="M10" s="59">
        <f>SUM(D10:L10)</f>
        <v>981</v>
      </c>
    </row>
    <row r="11" spans="1:13" s="60" customFormat="1" ht="14.25">
      <c r="A11" s="54" t="str">
        <f>COUNTIF($M$4:$M$65,"&gt;"&amp;$M$4:$M$65)+1&amp;REPT("-"&amp;COUNTIF($M$4:$M$65,"&gt;="&amp;$M$4:$M$65),COUNTIF($M$4:$M$65,M11)&gt;1)</f>
        <v>6</v>
      </c>
      <c r="B11" s="71" t="s">
        <v>91</v>
      </c>
      <c r="C11" s="65">
        <v>4123700</v>
      </c>
      <c r="D11" s="72"/>
      <c r="E11" s="65"/>
      <c r="F11" s="54"/>
      <c r="G11" s="64">
        <v>360</v>
      </c>
      <c r="H11" s="58">
        <v>169</v>
      </c>
      <c r="I11" s="54"/>
      <c r="J11" s="54"/>
      <c r="K11" s="61">
        <v>384</v>
      </c>
      <c r="L11" s="54"/>
      <c r="M11" s="59">
        <f>SUM(D11:L11)</f>
        <v>913</v>
      </c>
    </row>
    <row r="12" spans="1:13" s="60" customFormat="1" ht="14.25">
      <c r="A12" s="54" t="str">
        <f>COUNTIF($M$4:$M$65,"&gt;"&amp;$M$4:$M$65)+1&amp;REPT("-"&amp;COUNTIF($M$4:$M$65,"&gt;="&amp;$M$4:$M$65),COUNTIF($M$4:$M$65,M12)&gt;1)</f>
        <v>7</v>
      </c>
      <c r="B12" s="66" t="s">
        <v>38</v>
      </c>
      <c r="C12" s="65">
        <v>24112798</v>
      </c>
      <c r="D12" s="65"/>
      <c r="E12" s="64">
        <v>600</v>
      </c>
      <c r="F12" s="54"/>
      <c r="G12" s="54"/>
      <c r="H12" s="54"/>
      <c r="I12" s="54"/>
      <c r="J12" s="54"/>
      <c r="K12" s="61">
        <v>256</v>
      </c>
      <c r="L12" s="54"/>
      <c r="M12" s="59">
        <f>SUM(D12:L12)</f>
        <v>856</v>
      </c>
    </row>
    <row r="13" spans="1:13" s="60" customFormat="1" ht="14.25">
      <c r="A13" s="54" t="str">
        <f>COUNTIF($M$4:$M$65,"&gt;"&amp;$M$4:$M$65)+1&amp;REPT("-"&amp;COUNTIF($M$4:$M$65,"&gt;="&amp;$M$4:$M$65),COUNTIF($M$4:$M$65,M13)&gt;1)</f>
        <v>8</v>
      </c>
      <c r="B13" s="55" t="s">
        <v>100</v>
      </c>
      <c r="C13" s="65">
        <v>4157800</v>
      </c>
      <c r="D13" s="72"/>
      <c r="E13" s="76"/>
      <c r="F13" s="54"/>
      <c r="G13" s="54"/>
      <c r="H13" s="69">
        <v>357.5</v>
      </c>
      <c r="I13" s="54"/>
      <c r="J13" s="64">
        <v>125.99999999999999</v>
      </c>
      <c r="K13" s="61"/>
      <c r="L13" s="58">
        <v>264</v>
      </c>
      <c r="M13" s="59">
        <f>SUM(D13:L13)</f>
        <v>747.5</v>
      </c>
    </row>
    <row r="14" spans="1:13" s="60" customFormat="1" ht="14.25">
      <c r="A14" s="54" t="str">
        <f>COUNTIF($M$4:$M$65,"&gt;"&amp;$M$4:$M$65)+1&amp;REPT("-"&amp;COUNTIF($M$4:$M$65,"&gt;="&amp;$M$4:$M$65),COUNTIF($M$4:$M$65,M14)&gt;1)</f>
        <v>9</v>
      </c>
      <c r="B14" s="54" t="s">
        <v>95</v>
      </c>
      <c r="C14" s="65">
        <v>4151976</v>
      </c>
      <c r="D14" s="67"/>
      <c r="E14" s="54"/>
      <c r="F14" s="65"/>
      <c r="G14" s="58">
        <v>108</v>
      </c>
      <c r="H14" s="54"/>
      <c r="I14" s="64">
        <v>330</v>
      </c>
      <c r="J14" s="54"/>
      <c r="K14" s="61"/>
      <c r="L14" s="58">
        <v>302.5</v>
      </c>
      <c r="M14" s="59">
        <f>SUM(D14:L14)</f>
        <v>740.5</v>
      </c>
    </row>
    <row r="15" spans="1:13" s="60" customFormat="1" ht="14.25">
      <c r="A15" s="54" t="str">
        <f>COUNTIF($M$4:$M$65,"&gt;"&amp;$M$4:$M$65)+1&amp;REPT("-"&amp;COUNTIF($M$4:$M$65,"&gt;="&amp;$M$4:$M$65),COUNTIF($M$4:$M$65,M15)&gt;1)</f>
        <v>10</v>
      </c>
      <c r="B15" s="66" t="s">
        <v>17</v>
      </c>
      <c r="C15" s="57">
        <v>14122286</v>
      </c>
      <c r="D15" s="68">
        <v>300</v>
      </c>
      <c r="E15" s="57"/>
      <c r="F15" s="54"/>
      <c r="G15" s="54"/>
      <c r="H15" s="58"/>
      <c r="I15" s="58"/>
      <c r="J15" s="65"/>
      <c r="K15" s="61">
        <v>440</v>
      </c>
      <c r="L15" s="54"/>
      <c r="M15" s="59">
        <f>SUM(D15:L15)</f>
        <v>740</v>
      </c>
    </row>
    <row r="16" spans="1:13" s="60" customFormat="1" ht="14.25">
      <c r="A16" s="54" t="str">
        <f>COUNTIF($M$4:$M$65,"&gt;"&amp;$M$4:$M$65)+1&amp;REPT("-"&amp;COUNTIF($M$4:$M$65,"&gt;="&amp;$M$4:$M$65),COUNTIF($M$4:$M$65,M16)&gt;1)</f>
        <v>11</v>
      </c>
      <c r="B16" s="66" t="s">
        <v>40</v>
      </c>
      <c r="C16" s="65">
        <v>4129199</v>
      </c>
      <c r="D16" s="65"/>
      <c r="E16" s="64">
        <v>465</v>
      </c>
      <c r="F16" s="54"/>
      <c r="G16" s="54"/>
      <c r="H16" s="69">
        <v>266.5</v>
      </c>
      <c r="I16" s="54"/>
      <c r="J16" s="54"/>
      <c r="K16" s="65"/>
      <c r="L16" s="54"/>
      <c r="M16" s="59">
        <f>SUM(D16:L16)</f>
        <v>731.5</v>
      </c>
    </row>
    <row r="17" spans="1:13" s="60" customFormat="1" ht="14.25">
      <c r="A17" s="54" t="str">
        <f>COUNTIF($M$4:$M$65,"&gt;"&amp;$M$4:$M$65)+1&amp;REPT("-"&amp;COUNTIF($M$4:$M$65,"&gt;="&amp;$M$4:$M$65),COUNTIF($M$4:$M$65,M17)&gt;1)</f>
        <v>12</v>
      </c>
      <c r="B17" s="66" t="s">
        <v>43</v>
      </c>
      <c r="C17" s="65">
        <v>24107581</v>
      </c>
      <c r="D17" s="65"/>
      <c r="E17" s="64">
        <v>225</v>
      </c>
      <c r="F17" s="54"/>
      <c r="G17" s="54"/>
      <c r="H17" s="54"/>
      <c r="I17" s="64">
        <v>286</v>
      </c>
      <c r="J17" s="54"/>
      <c r="K17" s="61">
        <v>208</v>
      </c>
      <c r="L17" s="54"/>
      <c r="M17" s="59">
        <f>SUM(D17:L17)</f>
        <v>719</v>
      </c>
    </row>
    <row r="18" spans="1:13" s="60" customFormat="1" ht="14.25">
      <c r="A18" s="54" t="str">
        <f>COUNTIF($M$4:$M$65,"&gt;"&amp;$M$4:$M$65)+1&amp;REPT("-"&amp;COUNTIF($M$4:$M$65,"&gt;="&amp;$M$4:$M$65),COUNTIF($M$4:$M$65,M18)&gt;1)</f>
        <v>13</v>
      </c>
      <c r="B18" s="75" t="s">
        <v>99</v>
      </c>
      <c r="C18" s="65">
        <v>4108116</v>
      </c>
      <c r="D18" s="72"/>
      <c r="E18" s="76"/>
      <c r="F18" s="54"/>
      <c r="G18" s="54"/>
      <c r="H18" s="69">
        <v>455</v>
      </c>
      <c r="I18" s="64">
        <v>225.50000000000003</v>
      </c>
      <c r="J18" s="54"/>
      <c r="K18" s="65"/>
      <c r="L18" s="54"/>
      <c r="M18" s="59">
        <f>SUM(D18:L18)</f>
        <v>680.5</v>
      </c>
    </row>
    <row r="19" spans="1:13" s="60" customFormat="1" ht="14.25">
      <c r="A19" s="54" t="str">
        <f>COUNTIF($M$4:$M$65,"&gt;"&amp;$M$4:$M$65)+1&amp;REPT("-"&amp;COUNTIF($M$4:$M$65,"&gt;="&amp;$M$4:$M$65),COUNTIF($M$4:$M$65,M19)&gt;1)</f>
        <v>14</v>
      </c>
      <c r="B19" s="55" t="s">
        <v>23</v>
      </c>
      <c r="C19" s="57">
        <v>24176729</v>
      </c>
      <c r="D19" s="68">
        <v>205</v>
      </c>
      <c r="E19" s="64">
        <v>307.5</v>
      </c>
      <c r="F19" s="54"/>
      <c r="G19" s="64">
        <v>132</v>
      </c>
      <c r="H19" s="54"/>
      <c r="I19" s="54"/>
      <c r="J19" s="54"/>
      <c r="K19" s="65"/>
      <c r="L19" s="54"/>
      <c r="M19" s="59">
        <f>SUM(D19:L19)</f>
        <v>644.5</v>
      </c>
    </row>
    <row r="20" spans="1:13" s="60" customFormat="1" ht="14.25">
      <c r="A20" s="54" t="str">
        <f>COUNTIF($M$4:$M$65,"&gt;"&amp;$M$4:$M$65)+1&amp;REPT("-"&amp;COUNTIF($M$4:$M$65,"&gt;="&amp;$M$4:$M$65),COUNTIF($M$4:$M$65,M20)&gt;1)</f>
        <v>15</v>
      </c>
      <c r="B20" s="54" t="s">
        <v>138</v>
      </c>
      <c r="C20" s="65">
        <v>4135539</v>
      </c>
      <c r="D20" s="54"/>
      <c r="E20" s="54"/>
      <c r="F20" s="54"/>
      <c r="G20" s="54"/>
      <c r="H20" s="54"/>
      <c r="I20" s="54"/>
      <c r="J20" s="54"/>
      <c r="K20" s="61">
        <v>640</v>
      </c>
      <c r="L20" s="54"/>
      <c r="M20" s="59">
        <f>SUM(D20:L20)</f>
        <v>640</v>
      </c>
    </row>
    <row r="21" spans="1:13" s="60" customFormat="1" ht="14.25">
      <c r="A21" s="54" t="str">
        <f>COUNTIF($M$4:$M$65,"&gt;"&amp;$M$4:$M$65)+1&amp;REPT("-"&amp;COUNTIF($M$4:$M$65,"&gt;="&amp;$M$4:$M$65),COUNTIF($M$4:$M$65,M21)&gt;1)</f>
        <v>16</v>
      </c>
      <c r="B21" s="55" t="s">
        <v>41</v>
      </c>
      <c r="C21" s="65">
        <v>4142578</v>
      </c>
      <c r="D21" s="65"/>
      <c r="E21" s="64">
        <v>412.5</v>
      </c>
      <c r="F21" s="64">
        <v>195</v>
      </c>
      <c r="G21" s="54"/>
      <c r="H21" s="54"/>
      <c r="I21" s="54"/>
      <c r="J21" s="54"/>
      <c r="K21" s="65"/>
      <c r="L21" s="54"/>
      <c r="M21" s="59">
        <f>SUM(D21:L21)</f>
        <v>607.5</v>
      </c>
    </row>
    <row r="22" spans="1:13" s="60" customFormat="1" ht="14.25">
      <c r="A22" s="54" t="str">
        <f>COUNTIF($M$4:$M$65,"&gt;"&amp;$M$4:$M$65)+1&amp;REPT("-"&amp;COUNTIF($M$4:$M$65,"&gt;="&amp;$M$4:$M$65),COUNTIF($M$4:$M$65,M22)&gt;1)</f>
        <v>17</v>
      </c>
      <c r="B22" s="55" t="s">
        <v>101</v>
      </c>
      <c r="C22" s="65">
        <v>4122232</v>
      </c>
      <c r="D22" s="72"/>
      <c r="E22" s="76"/>
      <c r="F22" s="54"/>
      <c r="G22" s="54"/>
      <c r="H22" s="69">
        <v>312</v>
      </c>
      <c r="I22" s="64">
        <v>253.00000000000003</v>
      </c>
      <c r="J22" s="54"/>
      <c r="K22" s="61"/>
      <c r="L22" s="54"/>
      <c r="M22" s="59">
        <f>SUM(D22:L22)</f>
        <v>565</v>
      </c>
    </row>
    <row r="23" spans="1:13" s="60" customFormat="1" ht="14.25">
      <c r="A23" s="54" t="str">
        <f>COUNTIF($M$4:$M$65,"&gt;"&amp;$M$4:$M$65)+1&amp;REPT("-"&amp;COUNTIF($M$4:$M$65,"&gt;="&amp;$M$4:$M$65),COUNTIF($M$4:$M$65,M23)&gt;1)</f>
        <v>18</v>
      </c>
      <c r="B23" s="66" t="s">
        <v>122</v>
      </c>
      <c r="C23" s="65">
        <v>4138147</v>
      </c>
      <c r="D23" s="65"/>
      <c r="E23" s="57"/>
      <c r="F23" s="54"/>
      <c r="G23" s="54"/>
      <c r="H23" s="54"/>
      <c r="I23" s="54"/>
      <c r="J23" s="64">
        <v>420</v>
      </c>
      <c r="K23" s="61">
        <v>144</v>
      </c>
      <c r="L23" s="54"/>
      <c r="M23" s="59">
        <f>SUM(D23:L23)</f>
        <v>564</v>
      </c>
    </row>
    <row r="24" spans="1:13" s="60" customFormat="1" ht="14.25">
      <c r="A24" s="54" t="str">
        <f>COUNTIF($M$4:$M$65,"&gt;"&amp;$M$4:$M$65)+1&amp;REPT("-"&amp;COUNTIF($M$4:$M$65,"&gt;="&amp;$M$4:$M$65),COUNTIF($M$4:$M$65,M24)&gt;1)</f>
        <v>19</v>
      </c>
      <c r="B24" s="75" t="s">
        <v>93</v>
      </c>
      <c r="C24" s="65">
        <v>4127870</v>
      </c>
      <c r="D24" s="72"/>
      <c r="E24" s="76"/>
      <c r="F24" s="54"/>
      <c r="G24" s="64">
        <v>186</v>
      </c>
      <c r="H24" s="69">
        <v>221</v>
      </c>
      <c r="I24" s="54"/>
      <c r="J24" s="54"/>
      <c r="K24" s="61">
        <v>144</v>
      </c>
      <c r="L24" s="54"/>
      <c r="M24" s="59">
        <f>SUM(D24:L24)</f>
        <v>551</v>
      </c>
    </row>
    <row r="25" spans="1:13" s="60" customFormat="1" ht="14.25">
      <c r="A25" s="54" t="str">
        <f>COUNTIF($M$4:$M$65,"&gt;"&amp;$M$4:$M$65)+1&amp;REPT("-"&amp;COUNTIF($M$4:$M$65,"&gt;="&amp;$M$4:$M$65),COUNTIF($M$4:$M$65,M25)&gt;1)</f>
        <v>20</v>
      </c>
      <c r="B25" s="66" t="s">
        <v>27</v>
      </c>
      <c r="C25" s="57">
        <v>4140419</v>
      </c>
      <c r="D25" s="68">
        <v>155</v>
      </c>
      <c r="E25" s="57"/>
      <c r="F25" s="54"/>
      <c r="G25" s="64">
        <v>216</v>
      </c>
      <c r="H25" s="54"/>
      <c r="I25" s="54"/>
      <c r="J25" s="54"/>
      <c r="K25" s="61">
        <v>176</v>
      </c>
      <c r="L25" s="54"/>
      <c r="M25" s="59">
        <f>SUM(D25:L25)</f>
        <v>547</v>
      </c>
    </row>
    <row r="26" spans="1:13" s="60" customFormat="1" ht="14.25">
      <c r="A26" s="54" t="str">
        <f>COUNTIF($M$4:$M$65,"&gt;"&amp;$M$4:$M$65)+1&amp;REPT("-"&amp;COUNTIF($M$4:$M$65,"&gt;="&amp;$M$4:$M$65),COUNTIF($M$4:$M$65,M26)&gt;1)</f>
        <v>21</v>
      </c>
      <c r="B26" s="66" t="s">
        <v>62</v>
      </c>
      <c r="C26" s="65">
        <v>24130737</v>
      </c>
      <c r="D26" s="65"/>
      <c r="E26" s="57"/>
      <c r="F26" s="64">
        <v>520</v>
      </c>
      <c r="G26" s="54"/>
      <c r="H26" s="54"/>
      <c r="I26" s="54"/>
      <c r="J26" s="54"/>
      <c r="K26" s="61"/>
      <c r="L26" s="54"/>
      <c r="M26" s="59">
        <f>SUM(D26:L26)</f>
        <v>520</v>
      </c>
    </row>
    <row r="27" spans="1:13" s="60" customFormat="1" ht="14.25">
      <c r="A27" s="54" t="str">
        <f>COUNTIF($M$4:$M$65,"&gt;"&amp;$M$4:$M$65)+1&amp;REPT("-"&amp;COUNTIF($M$4:$M$65,"&gt;="&amp;$M$4:$M$65),COUNTIF($M$4:$M$65,M27)&gt;1)</f>
        <v>22</v>
      </c>
      <c r="B27" s="55" t="s">
        <v>42</v>
      </c>
      <c r="C27" s="65">
        <v>4182596</v>
      </c>
      <c r="D27" s="65"/>
      <c r="E27" s="64">
        <v>360</v>
      </c>
      <c r="F27" s="54"/>
      <c r="G27" s="54"/>
      <c r="H27" s="54"/>
      <c r="I27" s="54"/>
      <c r="J27" s="54"/>
      <c r="K27" s="61">
        <v>144</v>
      </c>
      <c r="L27" s="54"/>
      <c r="M27" s="59">
        <f>SUM(D27:L27)</f>
        <v>504</v>
      </c>
    </row>
    <row r="28" spans="1:13" s="60" customFormat="1" ht="14.25">
      <c r="A28" s="54" t="str">
        <f>COUNTIF($M$4:$M$65,"&gt;"&amp;$M$4:$M$65)+1&amp;REPT("-"&amp;COUNTIF($M$4:$M$65,"&gt;="&amp;$M$4:$M$65),COUNTIF($M$4:$M$65,M28)&gt;1)</f>
        <v>23</v>
      </c>
      <c r="B28" s="54" t="s">
        <v>139</v>
      </c>
      <c r="C28" s="65">
        <v>24133795</v>
      </c>
      <c r="D28" s="54"/>
      <c r="E28" s="54"/>
      <c r="F28" s="54"/>
      <c r="G28" s="54"/>
      <c r="H28" s="54"/>
      <c r="I28" s="54"/>
      <c r="J28" s="54"/>
      <c r="K28" s="61">
        <v>496</v>
      </c>
      <c r="L28" s="54"/>
      <c r="M28" s="59">
        <f>SUM(D28:L28)</f>
        <v>496</v>
      </c>
    </row>
    <row r="29" spans="1:13" s="60" customFormat="1" ht="14.25">
      <c r="A29" s="54" t="str">
        <f>COUNTIF($M$4:$M$65,"&gt;"&amp;$M$4:$M$65)+1&amp;REPT("-"&amp;COUNTIF($M$4:$M$65,"&gt;="&amp;$M$4:$M$65),COUNTIF($M$4:$M$65,M29)&gt;1)</f>
        <v>24</v>
      </c>
      <c r="B29" s="54" t="s">
        <v>49</v>
      </c>
      <c r="C29" s="65">
        <v>24104272</v>
      </c>
      <c r="D29" s="65"/>
      <c r="E29" s="58">
        <v>135</v>
      </c>
      <c r="F29" s="54"/>
      <c r="G29" s="54"/>
      <c r="H29" s="54"/>
      <c r="I29" s="54"/>
      <c r="J29" s="54"/>
      <c r="K29" s="61"/>
      <c r="L29" s="58">
        <v>341</v>
      </c>
      <c r="M29" s="59">
        <f>SUM(D29:L29)</f>
        <v>476</v>
      </c>
    </row>
    <row r="30" spans="1:13" s="60" customFormat="1" ht="14.25">
      <c r="A30" s="54" t="str">
        <f>COUNTIF($M$4:$M$65,"&gt;"&amp;$M$4:$M$65)+1&amp;REPT("-"&amp;COUNTIF($M$4:$M$65,"&gt;="&amp;$M$4:$M$65),COUNTIF($M$4:$M$65,M30)&gt;1)</f>
        <v>25</v>
      </c>
      <c r="B30" s="54" t="s">
        <v>96</v>
      </c>
      <c r="C30" s="65">
        <v>4123425</v>
      </c>
      <c r="D30" s="67"/>
      <c r="E30" s="54"/>
      <c r="F30" s="65"/>
      <c r="G30" s="58">
        <v>84</v>
      </c>
      <c r="H30" s="54"/>
      <c r="I30" s="54"/>
      <c r="J30" s="54"/>
      <c r="K30" s="61"/>
      <c r="L30" s="58">
        <v>385.00000000000006</v>
      </c>
      <c r="M30" s="59">
        <f>SUM(D30:L30)</f>
        <v>469.00000000000006</v>
      </c>
    </row>
    <row r="31" spans="1:13" s="60" customFormat="1" ht="14.25">
      <c r="A31" s="54" t="str">
        <f>COUNTIF($M$4:$M$65,"&gt;"&amp;$M$4:$M$65)+1&amp;REPT("-"&amp;COUNTIF($M$4:$M$65,"&gt;="&amp;$M$4:$M$65),COUNTIF($M$4:$M$65,M31)&gt;1)</f>
        <v>26</v>
      </c>
      <c r="B31" s="54" t="s">
        <v>45</v>
      </c>
      <c r="C31" s="65">
        <v>4189302</v>
      </c>
      <c r="D31" s="65"/>
      <c r="E31" s="58">
        <v>135</v>
      </c>
      <c r="F31" s="54"/>
      <c r="G31" s="54"/>
      <c r="H31" s="54"/>
      <c r="I31" s="54"/>
      <c r="J31" s="54"/>
      <c r="K31" s="61">
        <v>328</v>
      </c>
      <c r="L31" s="54"/>
      <c r="M31" s="59">
        <f>SUM(D31:L31)</f>
        <v>463</v>
      </c>
    </row>
    <row r="32" spans="1:13" s="60" customFormat="1" ht="14.25">
      <c r="A32" s="54" t="str">
        <f>COUNTIF($M$4:$M$65,"&gt;"&amp;$M$4:$M$65)+1&amp;REPT("-"&amp;COUNTIF($M$4:$M$65,"&gt;="&amp;$M$4:$M$65),COUNTIF($M$4:$M$65,M32)&gt;1)</f>
        <v>27</v>
      </c>
      <c r="B32" s="66" t="s">
        <v>63</v>
      </c>
      <c r="C32" s="65">
        <v>4118987</v>
      </c>
      <c r="D32" s="65"/>
      <c r="E32" s="57"/>
      <c r="F32" s="64">
        <v>455</v>
      </c>
      <c r="G32" s="54"/>
      <c r="H32" s="54"/>
      <c r="I32" s="54"/>
      <c r="J32" s="54"/>
      <c r="K32" s="61"/>
      <c r="L32" s="54"/>
      <c r="M32" s="59">
        <f>SUM(D32:L32)</f>
        <v>455</v>
      </c>
    </row>
    <row r="33" spans="1:13" s="60" customFormat="1" ht="14.25">
      <c r="A33" s="54" t="str">
        <f>COUNTIF($M$4:$M$65,"&gt;"&amp;$M$4:$M$65)+1&amp;REPT("-"&amp;COUNTIF($M$4:$M$65,"&gt;="&amp;$M$4:$M$65),COUNTIF($M$4:$M$65,M33)&gt;1)</f>
        <v>28-29</v>
      </c>
      <c r="B33" s="66" t="s">
        <v>64</v>
      </c>
      <c r="C33" s="65">
        <v>4152956</v>
      </c>
      <c r="D33" s="65"/>
      <c r="E33" s="57"/>
      <c r="F33" s="64">
        <v>403</v>
      </c>
      <c r="G33" s="54"/>
      <c r="H33" s="54"/>
      <c r="I33" s="54"/>
      <c r="J33" s="54"/>
      <c r="K33" s="61"/>
      <c r="L33" s="54"/>
      <c r="M33" s="59">
        <f>SUM(D33:L33)</f>
        <v>403</v>
      </c>
    </row>
    <row r="34" spans="1:13" s="60" customFormat="1" ht="14.25">
      <c r="A34" s="54" t="str">
        <f>COUNTIF($M$4:$M$65,"&gt;"&amp;$M$4:$M$65)+1&amp;REPT("-"&amp;COUNTIF($M$4:$M$65,"&gt;="&amp;$M$4:$M$65),COUNTIF($M$4:$M$65,M34)&gt;1)</f>
        <v>28-29</v>
      </c>
      <c r="B34" s="66" t="s">
        <v>19</v>
      </c>
      <c r="C34" s="57">
        <v>24129100</v>
      </c>
      <c r="D34" s="68">
        <v>260</v>
      </c>
      <c r="E34" s="57"/>
      <c r="F34" s="54"/>
      <c r="G34" s="54"/>
      <c r="H34" s="54"/>
      <c r="I34" s="64">
        <v>143</v>
      </c>
      <c r="J34" s="54"/>
      <c r="K34" s="61"/>
      <c r="L34" s="54"/>
      <c r="M34" s="59">
        <f>SUM(D34:L34)</f>
        <v>403</v>
      </c>
    </row>
    <row r="35" spans="1:13" s="60" customFormat="1" ht="14.25">
      <c r="A35" s="54" t="str">
        <f>COUNTIF($M$4:$M$65,"&gt;"&amp;$M$4:$M$65)+1&amp;REPT("-"&amp;COUNTIF($M$4:$M$65,"&gt;="&amp;$M$4:$M$65),COUNTIF($M$4:$M$65,M35)&gt;1)</f>
        <v>30-31</v>
      </c>
      <c r="B35" s="54" t="s">
        <v>97</v>
      </c>
      <c r="C35" s="65">
        <v>4105109</v>
      </c>
      <c r="D35" s="67"/>
      <c r="E35" s="54"/>
      <c r="F35" s="65"/>
      <c r="G35" s="58">
        <v>60</v>
      </c>
      <c r="H35" s="54"/>
      <c r="I35" s="54"/>
      <c r="J35" s="64">
        <v>182</v>
      </c>
      <c r="K35" s="61">
        <v>144</v>
      </c>
      <c r="L35" s="54"/>
      <c r="M35" s="59">
        <f>SUM(D35:L35)</f>
        <v>386</v>
      </c>
    </row>
    <row r="36" spans="1:13" s="60" customFormat="1" ht="14.25">
      <c r="A36" s="54" t="str">
        <f>COUNTIF($M$4:$M$65,"&gt;"&amp;$M$4:$M$65)+1&amp;REPT("-"&amp;COUNTIF($M$4:$M$65,"&gt;="&amp;$M$4:$M$65),COUNTIF($M$4:$M$65,M36)&gt;1)</f>
        <v>30-31</v>
      </c>
      <c r="B36" s="66" t="s">
        <v>31</v>
      </c>
      <c r="C36" s="57">
        <v>4108566</v>
      </c>
      <c r="D36" s="68">
        <v>110</v>
      </c>
      <c r="E36" s="57"/>
      <c r="F36" s="54"/>
      <c r="G36" s="64">
        <v>276</v>
      </c>
      <c r="H36" s="54"/>
      <c r="I36" s="54"/>
      <c r="J36" s="54"/>
      <c r="K36" s="61"/>
      <c r="L36" s="54"/>
      <c r="M36" s="59">
        <f>SUM(D36:L36)</f>
        <v>386</v>
      </c>
    </row>
    <row r="37" spans="1:13" s="60" customFormat="1" ht="14.25">
      <c r="A37" s="54" t="str">
        <f>COUNTIF($M$4:$M$65,"&gt;"&amp;$M$4:$M$65)+1&amp;REPT("-"&amp;COUNTIF($M$4:$M$65,"&gt;="&amp;$M$4:$M$65),COUNTIF($M$4:$M$65,M37)&gt;1)</f>
        <v>32</v>
      </c>
      <c r="B37" s="55" t="s">
        <v>73</v>
      </c>
      <c r="C37" s="65">
        <v>4162722</v>
      </c>
      <c r="D37" s="65"/>
      <c r="E37" s="57"/>
      <c r="F37" s="64">
        <v>357.5</v>
      </c>
      <c r="G37" s="54"/>
      <c r="H37" s="54"/>
      <c r="I37" s="54"/>
      <c r="J37" s="54"/>
      <c r="K37" s="61"/>
      <c r="L37" s="54"/>
      <c r="M37" s="59">
        <f>SUM(D37:L37)</f>
        <v>357.5</v>
      </c>
    </row>
    <row r="38" spans="1:13" s="60" customFormat="1" ht="14.25">
      <c r="A38" s="54" t="str">
        <f>COUNTIF($M$4:$M$65,"&gt;"&amp;$M$4:$M$65)+1&amp;REPT("-"&amp;COUNTIF($M$4:$M$65,"&gt;="&amp;$M$4:$M$65),COUNTIF($M$4:$M$65,M38)&gt;1)</f>
        <v>33</v>
      </c>
      <c r="B38" s="54" t="s">
        <v>47</v>
      </c>
      <c r="C38" s="65">
        <v>4135741</v>
      </c>
      <c r="D38" s="65"/>
      <c r="E38" s="58">
        <v>135</v>
      </c>
      <c r="F38" s="54"/>
      <c r="G38" s="54"/>
      <c r="H38" s="54"/>
      <c r="I38" s="54"/>
      <c r="J38" s="61">
        <v>70</v>
      </c>
      <c r="K38" s="61">
        <v>144</v>
      </c>
      <c r="L38" s="54"/>
      <c r="M38" s="59">
        <f>SUM(D38:L38)</f>
        <v>349</v>
      </c>
    </row>
    <row r="39" spans="1:13" s="60" customFormat="1" ht="14.25">
      <c r="A39" s="54" t="str">
        <f>COUNTIF($M$4:$M$65,"&gt;"&amp;$M$4:$M$65)+1&amp;REPT("-"&amp;COUNTIF($M$4:$M$65,"&gt;="&amp;$M$4:$M$65),COUNTIF($M$4:$M$65,M39)&gt;1)</f>
        <v>34</v>
      </c>
      <c r="B39" s="66" t="s">
        <v>123</v>
      </c>
      <c r="C39" s="65">
        <v>4198603</v>
      </c>
      <c r="D39" s="65"/>
      <c r="E39" s="57"/>
      <c r="F39" s="54"/>
      <c r="G39" s="54"/>
      <c r="H39" s="54"/>
      <c r="I39" s="54"/>
      <c r="J39" s="64">
        <v>322</v>
      </c>
      <c r="K39" s="61"/>
      <c r="L39" s="54"/>
      <c r="M39" s="59">
        <f>SUM(D39:L39)</f>
        <v>322</v>
      </c>
    </row>
    <row r="40" spans="1:13" s="60" customFormat="1" ht="14.25">
      <c r="A40" s="54" t="str">
        <f>COUNTIF($M$4:$M$65,"&gt;"&amp;$M$4:$M$65)+1&amp;REPT("-"&amp;COUNTIF($M$4:$M$65,"&gt;="&amp;$M$4:$M$65),COUNTIF($M$4:$M$65,M40)&gt;1)</f>
        <v>35</v>
      </c>
      <c r="B40" s="55" t="s">
        <v>124</v>
      </c>
      <c r="C40" s="65">
        <v>4112253</v>
      </c>
      <c r="D40" s="65"/>
      <c r="E40" s="57"/>
      <c r="F40" s="54"/>
      <c r="G40" s="54"/>
      <c r="H40" s="54"/>
      <c r="I40" s="54"/>
      <c r="J40" s="64">
        <v>287</v>
      </c>
      <c r="K40" s="61"/>
      <c r="L40" s="54"/>
      <c r="M40" s="59">
        <f>SUM(D40:L40)</f>
        <v>287</v>
      </c>
    </row>
    <row r="41" spans="1:13" s="60" customFormat="1" ht="14.25">
      <c r="A41" s="54" t="str">
        <f>COUNTIF($M$4:$M$65,"&gt;"&amp;$M$4:$M$65)+1&amp;REPT("-"&amp;COUNTIF($M$4:$M$65,"&gt;="&amp;$M$4:$M$65),COUNTIF($M$4:$M$65,M41)&gt;1)</f>
        <v>36</v>
      </c>
      <c r="B41" s="66" t="s">
        <v>66</v>
      </c>
      <c r="C41" s="65">
        <v>24126055</v>
      </c>
      <c r="D41" s="65"/>
      <c r="E41" s="57"/>
      <c r="F41" s="64">
        <v>266.5</v>
      </c>
      <c r="G41" s="54"/>
      <c r="H41" s="54"/>
      <c r="I41" s="54"/>
      <c r="J41" s="54"/>
      <c r="K41" s="61"/>
      <c r="L41" s="54"/>
      <c r="M41" s="59">
        <f>SUM(D41:L41)</f>
        <v>266.5</v>
      </c>
    </row>
    <row r="42" spans="1:13" s="60" customFormat="1" ht="14.25">
      <c r="A42" s="54" t="str">
        <f>COUNTIF($M$4:$M$65,"&gt;"&amp;$M$4:$M$65)+1&amp;REPT("-"&amp;COUNTIF($M$4:$M$65,"&gt;="&amp;$M$4:$M$65),COUNTIF($M$4:$M$65,M42)&gt;1)</f>
        <v>37</v>
      </c>
      <c r="B42" s="55" t="s">
        <v>140</v>
      </c>
      <c r="C42" s="56">
        <v>4119150</v>
      </c>
      <c r="D42" s="54"/>
      <c r="E42" s="54"/>
      <c r="F42" s="54"/>
      <c r="G42" s="54"/>
      <c r="H42" s="54"/>
      <c r="I42" s="54"/>
      <c r="J42" s="54"/>
      <c r="K42" s="61">
        <v>256</v>
      </c>
      <c r="L42" s="54"/>
      <c r="M42" s="59">
        <f>SUM(D42:L42)</f>
        <v>256</v>
      </c>
    </row>
    <row r="43" spans="1:13" s="60" customFormat="1" ht="14.25">
      <c r="A43" s="54" t="str">
        <f>COUNTIF($M$4:$M$65,"&gt;"&amp;$M$4:$M$65)+1&amp;REPT("-"&amp;COUNTIF($M$4:$M$65,"&gt;="&amp;$M$4:$M$65),COUNTIF($M$4:$M$65,M43)&gt;1)</f>
        <v>38</v>
      </c>
      <c r="B43" s="66" t="s">
        <v>94</v>
      </c>
      <c r="C43" s="77">
        <v>4159659</v>
      </c>
      <c r="D43" s="67"/>
      <c r="E43" s="54"/>
      <c r="F43" s="57"/>
      <c r="G43" s="64">
        <v>156</v>
      </c>
      <c r="H43" s="54"/>
      <c r="I43" s="58">
        <v>99.00000000000001</v>
      </c>
      <c r="J43" s="54"/>
      <c r="K43" s="61"/>
      <c r="L43" s="54"/>
      <c r="M43" s="59">
        <f>SUM(D43:L43)</f>
        <v>255</v>
      </c>
    </row>
    <row r="44" spans="1:13" s="60" customFormat="1" ht="14.25">
      <c r="A44" s="54" t="str">
        <f>COUNTIF($M$4:$M$65,"&gt;"&amp;$M$4:$M$65)+1&amp;REPT("-"&amp;COUNTIF($M$4:$M$65,"&gt;="&amp;$M$4:$M$65),COUNTIF($M$4:$M$65,M44)&gt;1)</f>
        <v>39</v>
      </c>
      <c r="B44" s="66" t="s">
        <v>67</v>
      </c>
      <c r="C44" s="65">
        <v>4168003</v>
      </c>
      <c r="D44" s="65"/>
      <c r="E44" s="57"/>
      <c r="F44" s="64">
        <v>221</v>
      </c>
      <c r="G44" s="54"/>
      <c r="H44" s="54"/>
      <c r="I44" s="54"/>
      <c r="J44" s="54"/>
      <c r="K44" s="61"/>
      <c r="L44" s="54"/>
      <c r="M44" s="59">
        <f>SUM(D44:L44)</f>
        <v>221</v>
      </c>
    </row>
    <row r="45" spans="1:13" s="60" customFormat="1" ht="14.25">
      <c r="A45" s="54" t="str">
        <f>COUNTIF($M$4:$M$65,"&gt;"&amp;$M$4:$M$65)+1&amp;REPT("-"&amp;COUNTIF($M$4:$M$65,"&gt;="&amp;$M$4:$M$65),COUNTIF($M$4:$M$65,M45)&gt;1)</f>
        <v>40</v>
      </c>
      <c r="B45" s="66" t="s">
        <v>125</v>
      </c>
      <c r="C45" s="65">
        <v>24183750</v>
      </c>
      <c r="D45" s="65"/>
      <c r="E45" s="57"/>
      <c r="F45" s="54"/>
      <c r="G45" s="54"/>
      <c r="H45" s="54"/>
      <c r="I45" s="54"/>
      <c r="J45" s="64">
        <v>217</v>
      </c>
      <c r="K45" s="61"/>
      <c r="L45" s="54"/>
      <c r="M45" s="59">
        <f>SUM(D45:L45)</f>
        <v>217</v>
      </c>
    </row>
    <row r="46" spans="1:13" s="60" customFormat="1" ht="14.25">
      <c r="A46" s="54" t="str">
        <f>COUNTIF($M$4:$M$65,"&gt;"&amp;$M$4:$M$65)+1&amp;REPT("-"&amp;COUNTIF($M$4:$M$65,"&gt;="&amp;$M$4:$M$65),COUNTIF($M$4:$M$65,M46)&gt;1)</f>
        <v>41</v>
      </c>
      <c r="B46" s="71" t="s">
        <v>104</v>
      </c>
      <c r="C46" s="65">
        <v>24105074</v>
      </c>
      <c r="D46" s="72"/>
      <c r="E46" s="65"/>
      <c r="F46" s="54"/>
      <c r="G46" s="54"/>
      <c r="H46" s="58">
        <v>117</v>
      </c>
      <c r="I46" s="58">
        <v>77</v>
      </c>
      <c r="J46" s="54"/>
      <c r="K46" s="61"/>
      <c r="L46" s="54"/>
      <c r="M46" s="59">
        <f>SUM(D46:L46)</f>
        <v>194</v>
      </c>
    </row>
    <row r="47" spans="1:13" s="60" customFormat="1" ht="14.25">
      <c r="A47" s="54" t="str">
        <f>COUNTIF($M$4:$M$65,"&gt;"&amp;$M$4:$M$65)+1&amp;REPT("-"&amp;COUNTIF($M$4:$M$65,"&gt;="&amp;$M$4:$M$65),COUNTIF($M$4:$M$65,M47)&gt;1)</f>
        <v>42</v>
      </c>
      <c r="B47" s="66" t="s">
        <v>114</v>
      </c>
      <c r="C47" s="65">
        <v>24113441</v>
      </c>
      <c r="D47" s="72"/>
      <c r="E47" s="57"/>
      <c r="F47" s="54"/>
      <c r="G47" s="54"/>
      <c r="H47" s="54"/>
      <c r="I47" s="64">
        <v>170.5</v>
      </c>
      <c r="J47" s="54"/>
      <c r="K47" s="61"/>
      <c r="L47" s="54"/>
      <c r="M47" s="59">
        <f>SUM(D47:L47)</f>
        <v>170.5</v>
      </c>
    </row>
    <row r="48" spans="1:13" s="60" customFormat="1" ht="14.25">
      <c r="A48" s="54" t="str">
        <f>COUNTIF($M$4:$M$65,"&gt;"&amp;$M$4:$M$65)+1&amp;REPT("-"&amp;COUNTIF($M$4:$M$65,"&gt;="&amp;$M$4:$M$65),COUNTIF($M$4:$M$65,M48)&gt;1)</f>
        <v>43</v>
      </c>
      <c r="B48" s="54" t="s">
        <v>69</v>
      </c>
      <c r="C48" s="65">
        <v>4150120</v>
      </c>
      <c r="D48" s="65"/>
      <c r="E48" s="65"/>
      <c r="F48" s="58">
        <v>169</v>
      </c>
      <c r="G48" s="54"/>
      <c r="H48" s="54"/>
      <c r="I48" s="54"/>
      <c r="J48" s="54"/>
      <c r="K48" s="61"/>
      <c r="L48" s="54"/>
      <c r="M48" s="59">
        <f>SUM(D48:L48)</f>
        <v>169</v>
      </c>
    </row>
    <row r="49" spans="1:13" s="60" customFormat="1" ht="14.25">
      <c r="A49" s="54" t="str">
        <f>COUNTIF($M$4:$M$65,"&gt;"&amp;$M$4:$M$65)+1&amp;REPT("-"&amp;COUNTIF($M$4:$M$65,"&gt;="&amp;$M$4:$M$65),COUNTIF($M$4:$M$65,M49)&gt;1)</f>
        <v>44</v>
      </c>
      <c r="B49" s="66" t="s">
        <v>127</v>
      </c>
      <c r="C49" s="65">
        <v>24147338</v>
      </c>
      <c r="D49" s="65"/>
      <c r="E49" s="57"/>
      <c r="F49" s="54"/>
      <c r="G49" s="54"/>
      <c r="H49" s="54"/>
      <c r="I49" s="54"/>
      <c r="J49" s="64">
        <v>154</v>
      </c>
      <c r="K49" s="61"/>
      <c r="L49" s="54"/>
      <c r="M49" s="59">
        <f>SUM(D49:L49)</f>
        <v>154</v>
      </c>
    </row>
    <row r="50" spans="1:13" s="60" customFormat="1" ht="14.25">
      <c r="A50" s="54" t="str">
        <f>COUNTIF($M$4:$M$65,"&gt;"&amp;$M$4:$M$65)+1&amp;REPT("-"&amp;COUNTIF($M$4:$M$65,"&gt;="&amp;$M$4:$M$65),COUNTIF($M$4:$M$65,M50)&gt;1)</f>
        <v>45-46</v>
      </c>
      <c r="B50" s="70" t="s">
        <v>144</v>
      </c>
      <c r="C50" s="56">
        <v>4121341</v>
      </c>
      <c r="D50" s="54"/>
      <c r="E50" s="54"/>
      <c r="F50" s="54"/>
      <c r="G50" s="54"/>
      <c r="H50" s="54"/>
      <c r="I50" s="54"/>
      <c r="J50" s="54"/>
      <c r="K50" s="61">
        <v>144</v>
      </c>
      <c r="L50" s="54"/>
      <c r="M50" s="59">
        <f>SUM(D50:L50)</f>
        <v>144</v>
      </c>
    </row>
    <row r="51" spans="1:13" s="60" customFormat="1" ht="14.25">
      <c r="A51" s="54" t="str">
        <f>COUNTIF($M$4:$M$65,"&gt;"&amp;$M$4:$M$65)+1&amp;REPT("-"&amp;COUNTIF($M$4:$M$65,"&gt;="&amp;$M$4:$M$65),COUNTIF($M$4:$M$65,M51)&gt;1)</f>
        <v>45-46</v>
      </c>
      <c r="B51" s="54" t="s">
        <v>141</v>
      </c>
      <c r="C51" s="56">
        <v>24199443</v>
      </c>
      <c r="D51" s="54"/>
      <c r="E51" s="54"/>
      <c r="F51" s="54"/>
      <c r="G51" s="54"/>
      <c r="H51" s="54"/>
      <c r="I51" s="54"/>
      <c r="J51" s="54"/>
      <c r="K51" s="61">
        <v>144</v>
      </c>
      <c r="L51" s="54"/>
      <c r="M51" s="59">
        <f>SUM(D51:L51)</f>
        <v>144</v>
      </c>
    </row>
    <row r="52" spans="1:13" s="60" customFormat="1" ht="14.25">
      <c r="A52" s="54" t="str">
        <f>COUNTIF($M$4:$M$65,"&gt;"&amp;$M$4:$M$65)+1&amp;REPT("-"&amp;COUNTIF($M$4:$M$65,"&gt;="&amp;$M$4:$M$65),COUNTIF($M$4:$M$65,M52)&gt;1)</f>
        <v>47-48</v>
      </c>
      <c r="B52" s="54" t="s">
        <v>71</v>
      </c>
      <c r="C52" s="65">
        <v>24125890</v>
      </c>
      <c r="D52" s="65"/>
      <c r="E52" s="65"/>
      <c r="F52" s="58">
        <v>143</v>
      </c>
      <c r="G52" s="54"/>
      <c r="H52" s="54"/>
      <c r="I52" s="54"/>
      <c r="J52" s="54"/>
      <c r="K52" s="61"/>
      <c r="L52" s="54"/>
      <c r="M52" s="59">
        <f>SUM(D52:L52)</f>
        <v>143</v>
      </c>
    </row>
    <row r="53" spans="1:13" s="60" customFormat="1" ht="14.25">
      <c r="A53" s="54" t="str">
        <f>COUNTIF($M$4:$M$65,"&gt;"&amp;$M$4:$M$65)+1&amp;REPT("-"&amp;COUNTIF($M$4:$M$65,"&gt;="&amp;$M$4:$M$65),COUNTIF($M$4:$M$65,M53)&gt;1)</f>
        <v>47-48</v>
      </c>
      <c r="B53" s="71" t="s">
        <v>103</v>
      </c>
      <c r="C53" s="65">
        <v>4170350</v>
      </c>
      <c r="D53" s="72"/>
      <c r="E53" s="65"/>
      <c r="F53" s="54"/>
      <c r="G53" s="54"/>
      <c r="H53" s="58">
        <v>143</v>
      </c>
      <c r="I53" s="54"/>
      <c r="J53" s="54"/>
      <c r="K53" s="61"/>
      <c r="L53" s="54"/>
      <c r="M53" s="59">
        <f>SUM(D53:L53)</f>
        <v>143</v>
      </c>
    </row>
    <row r="54" spans="1:13" s="60" customFormat="1" ht="14.25">
      <c r="A54" s="54" t="str">
        <f>COUNTIF($M$4:$M$65,"&gt;"&amp;$M$4:$M$65)+1&amp;REPT("-"&amp;COUNTIF($M$4:$M$65,"&gt;="&amp;$M$4:$M$65),COUNTIF($M$4:$M$65,M54)&gt;1)</f>
        <v>49-50</v>
      </c>
      <c r="B54" s="54" t="s">
        <v>46</v>
      </c>
      <c r="C54" s="65">
        <v>4169530</v>
      </c>
      <c r="D54" s="65"/>
      <c r="E54" s="58">
        <v>135</v>
      </c>
      <c r="F54" s="54"/>
      <c r="G54" s="54"/>
      <c r="H54" s="54"/>
      <c r="I54" s="54"/>
      <c r="J54" s="54"/>
      <c r="K54" s="61"/>
      <c r="L54" s="54"/>
      <c r="M54" s="59">
        <f>SUM(D54:L54)</f>
        <v>135</v>
      </c>
    </row>
    <row r="55" spans="1:13" s="60" customFormat="1" ht="14.25">
      <c r="A55" s="54" t="str">
        <f>COUNTIF($M$4:$M$65,"&gt;"&amp;$M$4:$M$65)+1&amp;REPT("-"&amp;COUNTIF($M$4:$M$65,"&gt;="&amp;$M$4:$M$65),COUNTIF($M$4:$M$65,M55)&gt;1)</f>
        <v>49-50</v>
      </c>
      <c r="B55" s="54" t="s">
        <v>48</v>
      </c>
      <c r="C55" s="65">
        <v>24164879</v>
      </c>
      <c r="D55" s="65"/>
      <c r="E55" s="58">
        <v>135</v>
      </c>
      <c r="F55" s="54"/>
      <c r="G55" s="54"/>
      <c r="H55" s="54"/>
      <c r="I55" s="54"/>
      <c r="J55" s="54"/>
      <c r="K55" s="61"/>
      <c r="L55" s="54"/>
      <c r="M55" s="59">
        <f>SUM(D55:L55)</f>
        <v>135</v>
      </c>
    </row>
    <row r="56" spans="1:13" s="60" customFormat="1" ht="14.25">
      <c r="A56" s="54" t="str">
        <f>COUNTIF($M$4:$M$65,"&gt;"&amp;$M$4:$M$65)+1&amp;REPT("-"&amp;COUNTIF($M$4:$M$65,"&gt;="&amp;$M$4:$M$65),COUNTIF($M$4:$M$65,M56)&gt;1)</f>
        <v>51</v>
      </c>
      <c r="B56" s="66" t="s">
        <v>29</v>
      </c>
      <c r="C56" s="57">
        <v>4131002</v>
      </c>
      <c r="D56" s="68">
        <v>130</v>
      </c>
      <c r="E56" s="57"/>
      <c r="F56" s="54"/>
      <c r="G56" s="54"/>
      <c r="H56" s="54"/>
      <c r="I56" s="54"/>
      <c r="J56" s="54"/>
      <c r="K56" s="61"/>
      <c r="L56" s="54"/>
      <c r="M56" s="59">
        <f>SUM(D56:L56)</f>
        <v>130</v>
      </c>
    </row>
    <row r="57" spans="1:13" s="60" customFormat="1" ht="14.25">
      <c r="A57" s="54" t="str">
        <f>COUNTIF($M$4:$M$65,"&gt;"&amp;$M$4:$M$65)+1&amp;REPT("-"&amp;COUNTIF($M$4:$M$65,"&gt;="&amp;$M$4:$M$65),COUNTIF($M$4:$M$65,M57)&gt;1)</f>
        <v>52</v>
      </c>
      <c r="B57" s="66" t="s">
        <v>115</v>
      </c>
      <c r="C57" s="65">
        <v>24107131</v>
      </c>
      <c r="D57" s="72"/>
      <c r="E57" s="57"/>
      <c r="F57" s="54"/>
      <c r="G57" s="54"/>
      <c r="H57" s="54"/>
      <c r="I57" s="64">
        <v>121.00000000000001</v>
      </c>
      <c r="J57" s="54"/>
      <c r="K57" s="61"/>
      <c r="L57" s="54"/>
      <c r="M57" s="59">
        <f>SUM(D57:L57)</f>
        <v>121.00000000000001</v>
      </c>
    </row>
    <row r="58" spans="1:13" s="60" customFormat="1" ht="14.25">
      <c r="A58" s="54" t="str">
        <f>COUNTIF($M$4:$M$65,"&gt;"&amp;$M$4:$M$65)+1&amp;REPT("-"&amp;COUNTIF($M$4:$M$65,"&gt;="&amp;$M$4:$M$65),COUNTIF($M$4:$M$65,M58)&gt;1)</f>
        <v>53</v>
      </c>
      <c r="B58" s="74" t="s">
        <v>105</v>
      </c>
      <c r="C58" s="65">
        <v>4153278</v>
      </c>
      <c r="D58" s="72"/>
      <c r="E58" s="65"/>
      <c r="F58" s="54"/>
      <c r="G58" s="54"/>
      <c r="H58" s="65">
        <v>117</v>
      </c>
      <c r="I58" s="54"/>
      <c r="J58" s="54"/>
      <c r="K58" s="61"/>
      <c r="L58" s="54"/>
      <c r="M58" s="59">
        <f>SUM(D58:L58)</f>
        <v>117</v>
      </c>
    </row>
    <row r="59" spans="1:13" s="60" customFormat="1" ht="14.25">
      <c r="A59" s="54" t="str">
        <f>COUNTIF($M$4:$M$65,"&gt;"&amp;$M$4:$M$65)+1&amp;REPT("-"&amp;COUNTIF($M$4:$M$65,"&gt;="&amp;$M$4:$M$65),COUNTIF($M$4:$M$65,M59)&gt;1)</f>
        <v>54</v>
      </c>
      <c r="B59" s="54" t="s">
        <v>129</v>
      </c>
      <c r="C59" s="65">
        <v>24134325</v>
      </c>
      <c r="D59" s="65"/>
      <c r="E59" s="65"/>
      <c r="F59" s="54"/>
      <c r="G59" s="54"/>
      <c r="H59" s="54"/>
      <c r="I59" s="54"/>
      <c r="J59" s="64">
        <v>98</v>
      </c>
      <c r="K59" s="61"/>
      <c r="L59" s="54"/>
      <c r="M59" s="59">
        <f>SUM(D59:L59)</f>
        <v>98</v>
      </c>
    </row>
    <row r="60" spans="1:13" s="60" customFormat="1" ht="14.25">
      <c r="A60" s="54" t="str">
        <f>COUNTIF($M$4:$M$65,"&gt;"&amp;$M$4:$M$65)+1&amp;REPT("-"&amp;COUNTIF($M$4:$M$65,"&gt;="&amp;$M$4:$M$65),COUNTIF($M$4:$M$65,M60)&gt;1)</f>
        <v>55-58</v>
      </c>
      <c r="B60" s="54" t="s">
        <v>130</v>
      </c>
      <c r="C60" s="65">
        <v>24109959</v>
      </c>
      <c r="D60" s="65"/>
      <c r="E60" s="54"/>
      <c r="F60" s="54"/>
      <c r="G60" s="54"/>
      <c r="H60" s="54"/>
      <c r="I60" s="54"/>
      <c r="J60" s="64">
        <v>70</v>
      </c>
      <c r="K60" s="61"/>
      <c r="L60" s="54"/>
      <c r="M60" s="59">
        <f>SUM(D60:L60)</f>
        <v>70</v>
      </c>
    </row>
    <row r="61" spans="1:13" s="60" customFormat="1" ht="14.25">
      <c r="A61" s="54" t="str">
        <f>COUNTIF($M$4:$M$65,"&gt;"&amp;$M$4:$M$65)+1&amp;REPT("-"&amp;COUNTIF($M$4:$M$65,"&gt;="&amp;$M$4:$M$65),COUNTIF($M$4:$M$65,M61)&gt;1)</f>
        <v>55-58</v>
      </c>
      <c r="B61" s="73" t="s">
        <v>133</v>
      </c>
      <c r="C61" s="65">
        <v>24101729</v>
      </c>
      <c r="D61" s="65"/>
      <c r="E61" s="54"/>
      <c r="F61" s="54"/>
      <c r="G61" s="54"/>
      <c r="H61" s="54"/>
      <c r="I61" s="54"/>
      <c r="J61" s="64">
        <v>70</v>
      </c>
      <c r="K61" s="61"/>
      <c r="L61" s="54"/>
      <c r="M61" s="59">
        <f>SUM(D61:L61)</f>
        <v>70</v>
      </c>
    </row>
    <row r="62" spans="1:13" s="60" customFormat="1" ht="14.25">
      <c r="A62" s="54" t="str">
        <f>COUNTIF($M$4:$M$65,"&gt;"&amp;$M$4:$M$65)+1&amp;REPT("-"&amp;COUNTIF($M$4:$M$65,"&gt;="&amp;$M$4:$M$65),COUNTIF($M$4:$M$65,M62)&gt;1)</f>
        <v>55-58</v>
      </c>
      <c r="B62" s="73" t="s">
        <v>132</v>
      </c>
      <c r="C62" s="65">
        <v>24121657</v>
      </c>
      <c r="D62" s="65"/>
      <c r="E62" s="54"/>
      <c r="F62" s="54"/>
      <c r="G62" s="54"/>
      <c r="H62" s="54"/>
      <c r="I62" s="54"/>
      <c r="J62" s="64">
        <v>70</v>
      </c>
      <c r="K62" s="61"/>
      <c r="L62" s="54"/>
      <c r="M62" s="59">
        <f>SUM(D62:L62)</f>
        <v>70</v>
      </c>
    </row>
    <row r="63" spans="1:13" s="60" customFormat="1" ht="14.25">
      <c r="A63" s="54" t="str">
        <f>COUNTIF($M$4:$M$65,"&gt;"&amp;$M$4:$M$65)+1&amp;REPT("-"&amp;COUNTIF($M$4:$M$65,"&gt;="&amp;$M$4:$M$65),COUNTIF($M$4:$M$65,M63)&gt;1)</f>
        <v>55-58</v>
      </c>
      <c r="B63" s="73" t="s">
        <v>134</v>
      </c>
      <c r="C63" s="65">
        <v>34119962</v>
      </c>
      <c r="D63" s="65"/>
      <c r="E63" s="54"/>
      <c r="F63" s="54"/>
      <c r="G63" s="54"/>
      <c r="H63" s="54"/>
      <c r="I63" s="54"/>
      <c r="J63" s="64">
        <v>70</v>
      </c>
      <c r="K63" s="61"/>
      <c r="L63" s="54"/>
      <c r="M63" s="59">
        <f>SUM(D63:L63)</f>
        <v>70</v>
      </c>
    </row>
    <row r="65" ht="14.25">
      <c r="C65"/>
    </row>
    <row r="66" ht="14.25">
      <c r="C66"/>
    </row>
    <row r="67" ht="14.25">
      <c r="C67"/>
    </row>
    <row r="68" ht="14.25">
      <c r="C68"/>
    </row>
    <row r="69" ht="14.25">
      <c r="C69"/>
    </row>
    <row r="70" ht="14.25">
      <c r="C70"/>
    </row>
    <row r="71" ht="14.25">
      <c r="C71"/>
    </row>
    <row r="72" ht="14.25">
      <c r="C72"/>
    </row>
    <row r="73" ht="14.25">
      <c r="C73"/>
    </row>
    <row r="74" ht="14.25">
      <c r="C74"/>
    </row>
    <row r="75" ht="14.25">
      <c r="C75"/>
    </row>
    <row r="76" ht="14.25">
      <c r="C76"/>
    </row>
    <row r="77" ht="14.25">
      <c r="C77"/>
    </row>
    <row r="78" ht="14.25">
      <c r="C78"/>
    </row>
    <row r="79" ht="14.25">
      <c r="C79"/>
    </row>
    <row r="80" ht="14.25">
      <c r="C80"/>
    </row>
    <row r="81" ht="14.25">
      <c r="C81"/>
    </row>
    <row r="82" ht="14.25">
      <c r="C82"/>
    </row>
    <row r="83" ht="14.25">
      <c r="C83"/>
    </row>
    <row r="84" ht="14.25">
      <c r="C84"/>
    </row>
  </sheetData>
  <sheetProtection/>
  <mergeCells count="5">
    <mergeCell ref="A4:A5"/>
    <mergeCell ref="B4:B5"/>
    <mergeCell ref="C4:C5"/>
    <mergeCell ref="M4:M5"/>
    <mergeCell ref="D4:L4"/>
  </mergeCells>
  <hyperlinks>
    <hyperlink ref="D5" location="'1-Таганрог'!A1" display="Таганрог"/>
    <hyperlink ref="E5" location="'2-Moscow Open'!A1" display="Moscow Open"/>
    <hyperlink ref="F5" location="'3-Aeroflot Open'!R1C1" display="Aeroflot Open"/>
    <hyperlink ref="G5" location="'4-Казань'!A1" display="Казань"/>
    <hyperlink ref="H5" location="'5-Воронеж'!A1" display="Воронеж"/>
    <hyperlink ref="I5" location="'6-Самара'!A1" display="Самара"/>
    <hyperlink ref="J5" location="'7-СПб Мем. В.Корчного'!A1" display="СПб Мем В.Корчного"/>
    <hyperlink ref="K5" location="'8-СПб Мем М.Чигорина'!A1" display="СПб Мем М.Чигорина"/>
    <hyperlink ref="L5" location="'9-Ханты-Мансийск'!A1" display="Ханты-Мансийс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21.8515625" style="0" customWidth="1"/>
    <col min="3" max="3" width="22.7109375" style="0" customWidth="1"/>
    <col min="4" max="4" width="17.57421875" style="0" customWidth="1"/>
    <col min="5" max="5" width="11.7109375" style="0" customWidth="1"/>
    <col min="6" max="6" width="9.7109375" style="0" customWidth="1"/>
    <col min="7" max="7" width="29.7109375" style="0" customWidth="1"/>
  </cols>
  <sheetData>
    <row r="1" spans="1:4" ht="18">
      <c r="A1" s="1" t="s">
        <v>33</v>
      </c>
      <c r="B1" s="2"/>
      <c r="C1" s="3"/>
      <c r="D1" s="3"/>
    </row>
    <row r="2" spans="1:4" ht="18">
      <c r="A2" s="1" t="s">
        <v>146</v>
      </c>
      <c r="B2" s="2"/>
      <c r="C2" s="3"/>
      <c r="D2" s="3"/>
    </row>
    <row r="3" spans="1:4" ht="18">
      <c r="A3" s="1" t="s">
        <v>147</v>
      </c>
      <c r="B3" s="2"/>
      <c r="C3" s="3"/>
      <c r="D3" s="3"/>
    </row>
    <row r="4" spans="1:4" ht="18">
      <c r="A4" s="1" t="s">
        <v>148</v>
      </c>
      <c r="B4" s="2"/>
      <c r="C4" s="3"/>
      <c r="D4" s="3"/>
    </row>
    <row r="5" spans="1:4" ht="18">
      <c r="A5" s="1" t="s">
        <v>149</v>
      </c>
      <c r="B5" s="2"/>
      <c r="C5" s="3"/>
      <c r="D5" s="3"/>
    </row>
    <row r="6" spans="2:4" ht="14.25">
      <c r="B6" s="2"/>
      <c r="C6" s="3"/>
      <c r="D6" s="3"/>
    </row>
    <row r="7" spans="1:4" ht="15">
      <c r="A7" s="4" t="s">
        <v>0</v>
      </c>
      <c r="B7" s="2"/>
      <c r="C7" s="3"/>
      <c r="D7" s="3"/>
    </row>
    <row r="8" spans="1:4" ht="15">
      <c r="A8" s="4"/>
      <c r="B8" s="2"/>
      <c r="C8" s="3"/>
      <c r="D8" s="3"/>
    </row>
    <row r="9" spans="1:7" ht="14.25">
      <c r="A9" s="5" t="s">
        <v>2</v>
      </c>
      <c r="B9" s="5" t="s">
        <v>6</v>
      </c>
      <c r="C9" s="7" t="s">
        <v>4</v>
      </c>
      <c r="D9" s="7" t="s">
        <v>5</v>
      </c>
      <c r="E9" s="8" t="s">
        <v>11</v>
      </c>
      <c r="F9" s="7" t="s">
        <v>1</v>
      </c>
      <c r="G9" s="8" t="s">
        <v>3</v>
      </c>
    </row>
    <row r="10" spans="1:8" ht="15.75" customHeight="1">
      <c r="A10" s="17">
        <v>1</v>
      </c>
      <c r="B10" s="39" t="s">
        <v>25</v>
      </c>
      <c r="C10" s="40" t="s">
        <v>84</v>
      </c>
      <c r="D10" s="53">
        <v>30000</v>
      </c>
      <c r="E10" s="18">
        <v>2622</v>
      </c>
      <c r="F10" s="38">
        <v>4132181</v>
      </c>
      <c r="G10" s="24">
        <v>440.00000000000006</v>
      </c>
      <c r="H10" s="25"/>
    </row>
    <row r="11" spans="1:8" ht="14.25">
      <c r="A11" s="17">
        <v>2</v>
      </c>
      <c r="B11" s="15" t="s">
        <v>96</v>
      </c>
      <c r="C11" s="40" t="s">
        <v>113</v>
      </c>
      <c r="D11" s="53">
        <v>30068</v>
      </c>
      <c r="E11" s="18">
        <v>2568</v>
      </c>
      <c r="F11" s="41">
        <v>4123425</v>
      </c>
      <c r="G11" s="24">
        <v>385.00000000000006</v>
      </c>
      <c r="H11" s="25"/>
    </row>
    <row r="12" spans="1:8" ht="13.5" customHeight="1">
      <c r="A12" s="17">
        <v>3</v>
      </c>
      <c r="B12" s="42" t="s">
        <v>49</v>
      </c>
      <c r="C12" s="40" t="s">
        <v>82</v>
      </c>
      <c r="D12" s="53">
        <v>33581</v>
      </c>
      <c r="E12" s="18">
        <v>2586</v>
      </c>
      <c r="F12" s="38">
        <v>24104272</v>
      </c>
      <c r="G12" s="24">
        <v>341</v>
      </c>
      <c r="H12" s="25"/>
    </row>
    <row r="13" spans="1:8" ht="14.25">
      <c r="A13" s="17">
        <v>4</v>
      </c>
      <c r="B13" s="15" t="s">
        <v>95</v>
      </c>
      <c r="C13" s="40" t="s">
        <v>88</v>
      </c>
      <c r="D13" s="53">
        <v>31552</v>
      </c>
      <c r="E13" s="18">
        <v>2563</v>
      </c>
      <c r="F13" s="38">
        <v>4151976</v>
      </c>
      <c r="G13" s="24">
        <v>302.5</v>
      </c>
      <c r="H13" s="25"/>
    </row>
    <row r="14" spans="1:8" ht="14.25">
      <c r="A14" s="17">
        <v>5</v>
      </c>
      <c r="B14" s="15" t="s">
        <v>100</v>
      </c>
      <c r="C14" s="40" t="s">
        <v>98</v>
      </c>
      <c r="D14" s="53">
        <v>32339</v>
      </c>
      <c r="E14" s="18">
        <v>2608</v>
      </c>
      <c r="F14" s="38">
        <v>4157800</v>
      </c>
      <c r="G14" s="24">
        <v>264</v>
      </c>
      <c r="H14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26.28125" style="0" customWidth="1"/>
    <col min="4" max="5" width="14.28125" style="0" customWidth="1"/>
    <col min="6" max="6" width="12.8515625" style="0" customWidth="1"/>
    <col min="7" max="7" width="27.28125" style="0" customWidth="1"/>
  </cols>
  <sheetData>
    <row r="1" spans="1:3" ht="18">
      <c r="A1" s="1" t="s">
        <v>14</v>
      </c>
      <c r="B1" s="2"/>
      <c r="C1" s="3"/>
    </row>
    <row r="2" spans="1:3" ht="18">
      <c r="A2" s="1" t="s">
        <v>13</v>
      </c>
      <c r="B2" s="2"/>
      <c r="C2" s="3"/>
    </row>
    <row r="3" spans="1:3" ht="18">
      <c r="A3" s="1" t="s">
        <v>10</v>
      </c>
      <c r="B3" s="2"/>
      <c r="C3" s="3"/>
    </row>
    <row r="4" spans="1:3" ht="18">
      <c r="A4" s="1" t="s">
        <v>15</v>
      </c>
      <c r="B4" s="2"/>
      <c r="C4" s="3"/>
    </row>
    <row r="5" spans="1:3" ht="18">
      <c r="A5" s="1" t="s">
        <v>16</v>
      </c>
      <c r="B5" s="2"/>
      <c r="C5" s="3"/>
    </row>
    <row r="6" spans="2:3" ht="14.25">
      <c r="B6" s="2"/>
      <c r="C6" s="3"/>
    </row>
    <row r="7" spans="1:3" ht="15">
      <c r="A7" s="4" t="s">
        <v>0</v>
      </c>
      <c r="B7" s="2"/>
      <c r="C7" s="3"/>
    </row>
    <row r="8" spans="1:3" ht="15">
      <c r="A8" s="4"/>
      <c r="B8" s="2"/>
      <c r="C8" s="3"/>
    </row>
    <row r="9" spans="1:7" ht="14.25">
      <c r="A9" s="5" t="s">
        <v>2</v>
      </c>
      <c r="B9" s="5" t="s">
        <v>6</v>
      </c>
      <c r="C9" s="7" t="s">
        <v>4</v>
      </c>
      <c r="D9" s="8" t="s">
        <v>5</v>
      </c>
      <c r="E9" s="8" t="s">
        <v>11</v>
      </c>
      <c r="F9" s="7" t="s">
        <v>1</v>
      </c>
      <c r="G9" s="8" t="s">
        <v>3</v>
      </c>
    </row>
    <row r="10" spans="1:7" ht="14.25">
      <c r="A10" s="17">
        <v>1</v>
      </c>
      <c r="B10" s="12" t="s">
        <v>17</v>
      </c>
      <c r="C10" s="13" t="s">
        <v>18</v>
      </c>
      <c r="D10" s="14">
        <v>36702</v>
      </c>
      <c r="E10" s="18">
        <v>2478</v>
      </c>
      <c r="F10" s="18">
        <v>14122286</v>
      </c>
      <c r="G10" s="19">
        <v>300</v>
      </c>
    </row>
    <row r="11" spans="1:7" ht="14.25">
      <c r="A11" s="17">
        <v>2</v>
      </c>
      <c r="B11" s="12" t="s">
        <v>19</v>
      </c>
      <c r="C11" s="13" t="s">
        <v>20</v>
      </c>
      <c r="D11" s="14">
        <v>33715</v>
      </c>
      <c r="E11" s="18">
        <v>2475</v>
      </c>
      <c r="F11" s="18">
        <v>24129100</v>
      </c>
      <c r="G11" s="19">
        <v>260</v>
      </c>
    </row>
    <row r="12" spans="1:7" ht="14.25">
      <c r="A12" s="17">
        <v>3</v>
      </c>
      <c r="B12" s="16" t="s">
        <v>21</v>
      </c>
      <c r="C12" s="13" t="s">
        <v>22</v>
      </c>
      <c r="D12" s="14">
        <v>27217</v>
      </c>
      <c r="E12" s="18">
        <v>2617</v>
      </c>
      <c r="F12" s="18">
        <v>4122763</v>
      </c>
      <c r="G12" s="19">
        <v>230</v>
      </c>
    </row>
    <row r="13" spans="1:7" ht="14.25">
      <c r="A13" s="17">
        <v>4</v>
      </c>
      <c r="B13" s="15" t="s">
        <v>23</v>
      </c>
      <c r="C13" s="13" t="s">
        <v>24</v>
      </c>
      <c r="D13" s="14">
        <v>36890</v>
      </c>
      <c r="E13" s="18">
        <v>2487</v>
      </c>
      <c r="F13" s="18">
        <v>24176729</v>
      </c>
      <c r="G13" s="19">
        <v>205</v>
      </c>
    </row>
    <row r="14" spans="1:7" ht="14.25">
      <c r="A14" s="17">
        <v>5</v>
      </c>
      <c r="B14" s="15" t="s">
        <v>25</v>
      </c>
      <c r="C14" s="13" t="s">
        <v>26</v>
      </c>
      <c r="D14" s="14">
        <v>30000</v>
      </c>
      <c r="E14" s="18">
        <v>2651</v>
      </c>
      <c r="F14" s="18">
        <v>4132181</v>
      </c>
      <c r="G14" s="19">
        <v>180</v>
      </c>
    </row>
    <row r="15" spans="1:7" ht="14.25">
      <c r="A15" s="17">
        <v>6</v>
      </c>
      <c r="B15" s="16" t="s">
        <v>27</v>
      </c>
      <c r="C15" s="13" t="s">
        <v>28</v>
      </c>
      <c r="D15" s="14">
        <v>31053</v>
      </c>
      <c r="E15" s="18">
        <v>2579</v>
      </c>
      <c r="F15" s="18">
        <v>4140419</v>
      </c>
      <c r="G15" s="19">
        <v>155</v>
      </c>
    </row>
    <row r="16" spans="1:7" ht="14.25">
      <c r="A16" s="17">
        <v>7</v>
      </c>
      <c r="B16" s="16" t="s">
        <v>29</v>
      </c>
      <c r="C16" s="13" t="s">
        <v>30</v>
      </c>
      <c r="D16" s="14">
        <v>30311</v>
      </c>
      <c r="E16" s="18">
        <v>2526</v>
      </c>
      <c r="F16" s="18">
        <v>4131002</v>
      </c>
      <c r="G16" s="19">
        <v>130</v>
      </c>
    </row>
    <row r="17" spans="1:7" ht="14.25">
      <c r="A17" s="17">
        <v>8</v>
      </c>
      <c r="B17" s="12" t="s">
        <v>31</v>
      </c>
      <c r="C17" s="13" t="s">
        <v>32</v>
      </c>
      <c r="D17" s="14">
        <v>35313</v>
      </c>
      <c r="E17" s="18">
        <v>2468</v>
      </c>
      <c r="F17" s="18">
        <v>4108566</v>
      </c>
      <c r="G17" s="19">
        <v>110</v>
      </c>
    </row>
    <row r="18" ht="14.25">
      <c r="F18" s="6"/>
    </row>
    <row r="20" ht="14.25">
      <c r="D20" s="9"/>
    </row>
    <row r="21" ht="14.25">
      <c r="D21" s="9"/>
    </row>
    <row r="22" ht="14.25">
      <c r="D22" s="9"/>
    </row>
    <row r="23" ht="14.25">
      <c r="D23" s="10"/>
    </row>
    <row r="24" ht="14.25">
      <c r="D24" s="9"/>
    </row>
    <row r="25" ht="14.25">
      <c r="D25" s="9"/>
    </row>
    <row r="26" ht="14.25">
      <c r="D26" s="9"/>
    </row>
    <row r="27" ht="14.25">
      <c r="D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26.28125" style="0" customWidth="1"/>
    <col min="4" max="5" width="14.28125" style="0" customWidth="1"/>
    <col min="6" max="6" width="12.8515625" style="0" customWidth="1"/>
    <col min="7" max="7" width="27.28125" style="0" customWidth="1"/>
    <col min="8" max="8" width="21.8515625" style="0" customWidth="1"/>
    <col min="9" max="9" width="17.28125" style="0" customWidth="1"/>
  </cols>
  <sheetData>
    <row r="1" spans="1:3" ht="18">
      <c r="A1" s="1" t="s">
        <v>33</v>
      </c>
      <c r="B1" s="2"/>
      <c r="C1" s="3"/>
    </row>
    <row r="2" spans="1:3" ht="18">
      <c r="A2" s="1" t="s">
        <v>35</v>
      </c>
      <c r="B2" s="2"/>
      <c r="C2" s="3"/>
    </row>
    <row r="3" spans="1:3" ht="18">
      <c r="A3" s="1" t="s">
        <v>34</v>
      </c>
      <c r="B3" s="2"/>
      <c r="C3" s="3"/>
    </row>
    <row r="4" spans="1:3" ht="18">
      <c r="A4" s="1" t="s">
        <v>36</v>
      </c>
      <c r="B4" s="2"/>
      <c r="C4" s="3"/>
    </row>
    <row r="5" spans="1:3" ht="18">
      <c r="A5" s="1" t="s">
        <v>37</v>
      </c>
      <c r="B5" s="2"/>
      <c r="C5" s="3"/>
    </row>
    <row r="6" spans="2:3" ht="14.25">
      <c r="B6" s="2"/>
      <c r="C6" s="3"/>
    </row>
    <row r="7" spans="1:3" ht="15">
      <c r="A7" s="4" t="s">
        <v>0</v>
      </c>
      <c r="B7" s="2"/>
      <c r="C7" s="3"/>
    </row>
    <row r="8" spans="1:3" ht="15">
      <c r="A8" s="4"/>
      <c r="B8" s="2"/>
      <c r="C8" s="3"/>
    </row>
    <row r="9" spans="1:7" ht="14.25">
      <c r="A9" s="5" t="s">
        <v>2</v>
      </c>
      <c r="B9" s="5" t="s">
        <v>6</v>
      </c>
      <c r="C9" s="7" t="s">
        <v>4</v>
      </c>
      <c r="D9" s="8" t="s">
        <v>5</v>
      </c>
      <c r="E9" s="8" t="s">
        <v>11</v>
      </c>
      <c r="F9" s="7" t="s">
        <v>1</v>
      </c>
      <c r="G9" s="8" t="s">
        <v>3</v>
      </c>
    </row>
    <row r="10" spans="1:7" ht="14.25">
      <c r="A10" s="17">
        <v>1</v>
      </c>
      <c r="B10" s="12" t="s">
        <v>38</v>
      </c>
      <c r="C10" s="13" t="s">
        <v>50</v>
      </c>
      <c r="D10" s="22">
        <v>1996</v>
      </c>
      <c r="E10" s="18">
        <v>2562</v>
      </c>
      <c r="F10" s="22">
        <v>24112798</v>
      </c>
      <c r="G10" s="23">
        <v>600</v>
      </c>
    </row>
    <row r="11" spans="1:7" ht="14.25">
      <c r="A11" s="17">
        <v>2</v>
      </c>
      <c r="B11" s="12" t="s">
        <v>39</v>
      </c>
      <c r="C11" s="13" t="s">
        <v>52</v>
      </c>
      <c r="D11" s="22">
        <v>1998</v>
      </c>
      <c r="E11" s="18">
        <v>2655</v>
      </c>
      <c r="F11" s="22">
        <v>24101605</v>
      </c>
      <c r="G11" s="23">
        <v>525</v>
      </c>
    </row>
    <row r="12" spans="1:7" ht="14.25">
      <c r="A12" s="17">
        <v>3</v>
      </c>
      <c r="B12" s="16" t="s">
        <v>40</v>
      </c>
      <c r="C12" s="13" t="s">
        <v>50</v>
      </c>
      <c r="D12" s="22">
        <v>1986</v>
      </c>
      <c r="E12" s="18">
        <v>2650</v>
      </c>
      <c r="F12" s="22">
        <v>4129199</v>
      </c>
      <c r="G12" s="23">
        <v>465</v>
      </c>
    </row>
    <row r="13" spans="1:7" ht="14.25">
      <c r="A13" s="17">
        <v>4</v>
      </c>
      <c r="B13" s="15" t="s">
        <v>41</v>
      </c>
      <c r="C13" s="13" t="s">
        <v>53</v>
      </c>
      <c r="D13" s="22">
        <v>1984</v>
      </c>
      <c r="E13" s="18">
        <v>2639</v>
      </c>
      <c r="F13" s="22">
        <v>4142578</v>
      </c>
      <c r="G13" s="23">
        <v>412.5</v>
      </c>
    </row>
    <row r="14" spans="1:7" ht="14.25">
      <c r="A14" s="17">
        <v>5</v>
      </c>
      <c r="B14" s="15" t="s">
        <v>42</v>
      </c>
      <c r="C14" s="13" t="s">
        <v>51</v>
      </c>
      <c r="D14" s="22">
        <v>1990</v>
      </c>
      <c r="E14" s="18">
        <v>2506</v>
      </c>
      <c r="F14" s="22">
        <v>4182596</v>
      </c>
      <c r="G14" s="23">
        <v>360</v>
      </c>
    </row>
    <row r="15" spans="1:7" ht="14.25">
      <c r="A15" s="17">
        <v>6</v>
      </c>
      <c r="B15" s="16" t="s">
        <v>23</v>
      </c>
      <c r="C15" s="13" t="s">
        <v>50</v>
      </c>
      <c r="D15" s="22">
        <v>2000</v>
      </c>
      <c r="E15" s="18">
        <v>2487</v>
      </c>
      <c r="F15" s="22">
        <v>24176729</v>
      </c>
      <c r="G15" s="23">
        <v>307.5</v>
      </c>
    </row>
    <row r="16" spans="1:7" ht="14.25">
      <c r="A16" s="17">
        <v>7</v>
      </c>
      <c r="B16" s="16" t="s">
        <v>21</v>
      </c>
      <c r="C16" s="13" t="s">
        <v>22</v>
      </c>
      <c r="D16" s="22">
        <v>1974</v>
      </c>
      <c r="E16" s="18">
        <v>2617</v>
      </c>
      <c r="F16" s="22">
        <v>4122763</v>
      </c>
      <c r="G16" s="23">
        <v>255</v>
      </c>
    </row>
    <row r="17" spans="1:7" ht="14.25">
      <c r="A17" s="17">
        <v>8</v>
      </c>
      <c r="B17" s="12" t="s">
        <v>43</v>
      </c>
      <c r="C17" s="13" t="s">
        <v>54</v>
      </c>
      <c r="D17" s="22">
        <v>1994</v>
      </c>
      <c r="E17" s="18">
        <v>2573</v>
      </c>
      <c r="F17" s="22">
        <v>24107581</v>
      </c>
      <c r="G17" s="23">
        <v>225</v>
      </c>
    </row>
    <row r="18" spans="1:7" ht="14.25">
      <c r="A18" s="17">
        <v>9</v>
      </c>
      <c r="B18" s="11" t="s">
        <v>25</v>
      </c>
      <c r="C18" s="11" t="s">
        <v>26</v>
      </c>
      <c r="D18" s="22">
        <v>1982</v>
      </c>
      <c r="E18" s="21">
        <v>2651</v>
      </c>
      <c r="F18" s="22">
        <v>4132181</v>
      </c>
      <c r="G18" s="24">
        <v>180</v>
      </c>
    </row>
    <row r="19" spans="1:7" ht="14.25">
      <c r="A19" s="17">
        <v>10</v>
      </c>
      <c r="B19" s="11" t="s">
        <v>44</v>
      </c>
      <c r="C19" s="11" t="s">
        <v>50</v>
      </c>
      <c r="D19" s="22">
        <v>1998</v>
      </c>
      <c r="E19" s="22">
        <v>2540</v>
      </c>
      <c r="F19" s="22">
        <v>4194985</v>
      </c>
      <c r="G19" s="24">
        <v>180</v>
      </c>
    </row>
    <row r="20" spans="1:7" ht="14.25">
      <c r="A20" s="17">
        <v>11</v>
      </c>
      <c r="B20" s="11" t="s">
        <v>45</v>
      </c>
      <c r="C20" s="11" t="s">
        <v>55</v>
      </c>
      <c r="D20" s="22">
        <v>1993</v>
      </c>
      <c r="E20" s="22">
        <v>2673</v>
      </c>
      <c r="F20" s="22">
        <v>4189302</v>
      </c>
      <c r="G20" s="24">
        <v>135</v>
      </c>
    </row>
    <row r="21" spans="1:7" ht="14.25">
      <c r="A21" s="17">
        <v>12</v>
      </c>
      <c r="B21" s="11" t="s">
        <v>46</v>
      </c>
      <c r="C21" s="11" t="s">
        <v>50</v>
      </c>
      <c r="D21" s="22">
        <v>1998</v>
      </c>
      <c r="E21" s="22">
        <v>2604</v>
      </c>
      <c r="F21" s="22">
        <v>4169530</v>
      </c>
      <c r="G21" s="24">
        <v>135</v>
      </c>
    </row>
    <row r="22" spans="1:7" ht="14.25">
      <c r="A22" s="17">
        <v>13</v>
      </c>
      <c r="B22" s="11" t="s">
        <v>47</v>
      </c>
      <c r="C22" s="11" t="s">
        <v>51</v>
      </c>
      <c r="D22" s="22">
        <v>1996</v>
      </c>
      <c r="E22" s="22">
        <v>2432</v>
      </c>
      <c r="F22" s="22">
        <v>4135741</v>
      </c>
      <c r="G22" s="24">
        <v>135</v>
      </c>
    </row>
    <row r="23" spans="1:7" ht="14.25">
      <c r="A23" s="17">
        <v>14</v>
      </c>
      <c r="B23" s="11" t="s">
        <v>48</v>
      </c>
      <c r="C23" s="11" t="s">
        <v>50</v>
      </c>
      <c r="D23" s="22">
        <v>2002</v>
      </c>
      <c r="E23" s="22">
        <v>2441</v>
      </c>
      <c r="F23" s="22">
        <v>24164879</v>
      </c>
      <c r="G23" s="24">
        <v>135</v>
      </c>
    </row>
    <row r="24" spans="1:7" ht="14.25">
      <c r="A24" s="17">
        <v>15</v>
      </c>
      <c r="B24" s="11" t="s">
        <v>49</v>
      </c>
      <c r="C24" s="11" t="s">
        <v>56</v>
      </c>
      <c r="D24" s="22">
        <v>1991</v>
      </c>
      <c r="E24" s="22">
        <v>2601</v>
      </c>
      <c r="F24" s="22">
        <v>24104272</v>
      </c>
      <c r="G24" s="24">
        <v>135</v>
      </c>
    </row>
    <row r="25" ht="14.25">
      <c r="D25" s="9"/>
    </row>
    <row r="26" ht="14.25">
      <c r="D26" s="9"/>
    </row>
    <row r="27" ht="14.25">
      <c r="D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26.28125" style="0" customWidth="1"/>
    <col min="4" max="5" width="14.28125" style="0" customWidth="1"/>
    <col min="6" max="6" width="12.8515625" style="0" customWidth="1"/>
    <col min="7" max="7" width="27.28125" style="0" customWidth="1"/>
    <col min="8" max="8" width="21.8515625" style="0" customWidth="1"/>
    <col min="9" max="9" width="17.28125" style="25" customWidth="1"/>
  </cols>
  <sheetData>
    <row r="1" spans="1:3" ht="18">
      <c r="A1" s="1" t="s">
        <v>33</v>
      </c>
      <c r="B1" s="2"/>
      <c r="C1" s="3"/>
    </row>
    <row r="2" spans="1:3" ht="18">
      <c r="A2" s="1" t="s">
        <v>58</v>
      </c>
      <c r="B2" s="2"/>
      <c r="C2" s="3"/>
    </row>
    <row r="3" spans="1:3" ht="18">
      <c r="A3" s="1" t="s">
        <v>59</v>
      </c>
      <c r="B3" s="2"/>
      <c r="C3" s="3"/>
    </row>
    <row r="4" spans="1:3" ht="18">
      <c r="A4" s="1" t="s">
        <v>60</v>
      </c>
      <c r="B4" s="2"/>
      <c r="C4" s="3"/>
    </row>
    <row r="5" spans="1:3" ht="18">
      <c r="A5" s="1" t="s">
        <v>61</v>
      </c>
      <c r="B5" s="2"/>
      <c r="C5" s="3"/>
    </row>
    <row r="6" spans="2:3" ht="14.25">
      <c r="B6" s="2"/>
      <c r="C6" s="3"/>
    </row>
    <row r="7" spans="1:3" ht="15">
      <c r="A7" s="4" t="s">
        <v>0</v>
      </c>
      <c r="B7" s="2"/>
      <c r="C7" s="3"/>
    </row>
    <row r="8" spans="1:3" ht="15">
      <c r="A8" s="4"/>
      <c r="B8" s="2"/>
      <c r="C8" s="3"/>
    </row>
    <row r="9" spans="1:7" ht="14.25">
      <c r="A9" s="5" t="s">
        <v>2</v>
      </c>
      <c r="B9" s="5" t="s">
        <v>6</v>
      </c>
      <c r="C9" s="7" t="s">
        <v>4</v>
      </c>
      <c r="D9" s="8" t="s">
        <v>5</v>
      </c>
      <c r="E9" s="8" t="s">
        <v>11</v>
      </c>
      <c r="F9" s="7" t="s">
        <v>1</v>
      </c>
      <c r="G9" s="8" t="s">
        <v>3</v>
      </c>
    </row>
    <row r="10" spans="1:7" ht="14.25">
      <c r="A10" s="17">
        <v>1</v>
      </c>
      <c r="B10" s="12" t="s">
        <v>62</v>
      </c>
      <c r="C10" s="13" t="s">
        <v>51</v>
      </c>
      <c r="D10" s="22">
        <v>1995</v>
      </c>
      <c r="E10" s="18">
        <v>2658</v>
      </c>
      <c r="F10" s="22">
        <v>24130737</v>
      </c>
      <c r="G10" s="23">
        <v>520</v>
      </c>
    </row>
    <row r="11" spans="1:7" ht="14.25">
      <c r="A11" s="17">
        <v>2</v>
      </c>
      <c r="B11" s="12" t="s">
        <v>63</v>
      </c>
      <c r="C11" s="13" t="s">
        <v>50</v>
      </c>
      <c r="D11" s="22">
        <v>1977</v>
      </c>
      <c r="E11" s="18">
        <v>2659</v>
      </c>
      <c r="F11" s="22">
        <v>4118987</v>
      </c>
      <c r="G11" s="23">
        <v>455</v>
      </c>
    </row>
    <row r="12" spans="1:7" ht="14.25">
      <c r="A12" s="17">
        <v>3</v>
      </c>
      <c r="B12" s="16" t="s">
        <v>64</v>
      </c>
      <c r="C12" s="13" t="s">
        <v>51</v>
      </c>
      <c r="D12" s="22">
        <v>1987</v>
      </c>
      <c r="E12" s="18">
        <v>2724</v>
      </c>
      <c r="F12" s="22">
        <v>4152956</v>
      </c>
      <c r="G12" s="23">
        <v>403</v>
      </c>
    </row>
    <row r="13" spans="1:7" ht="14.25">
      <c r="A13" s="17">
        <v>4</v>
      </c>
      <c r="B13" s="15" t="s">
        <v>74</v>
      </c>
      <c r="C13" s="13" t="s">
        <v>50</v>
      </c>
      <c r="D13" s="22">
        <v>1985</v>
      </c>
      <c r="E13" s="18">
        <v>2723</v>
      </c>
      <c r="F13" s="22">
        <v>4162722</v>
      </c>
      <c r="G13" s="23">
        <v>357.5</v>
      </c>
    </row>
    <row r="14" spans="1:7" ht="14.25">
      <c r="A14" s="17">
        <v>5</v>
      </c>
      <c r="B14" s="15" t="s">
        <v>39</v>
      </c>
      <c r="C14" s="13" t="s">
        <v>65</v>
      </c>
      <c r="D14" s="22">
        <v>1998</v>
      </c>
      <c r="E14" s="18">
        <v>2655</v>
      </c>
      <c r="F14" s="22">
        <v>24101605</v>
      </c>
      <c r="G14" s="23">
        <v>312</v>
      </c>
    </row>
    <row r="15" spans="1:7" ht="14.25">
      <c r="A15" s="17">
        <v>6</v>
      </c>
      <c r="B15" s="16" t="s">
        <v>66</v>
      </c>
      <c r="C15" s="13" t="s">
        <v>50</v>
      </c>
      <c r="D15" s="22">
        <v>1996</v>
      </c>
      <c r="E15" s="18">
        <v>2661</v>
      </c>
      <c r="F15" s="22">
        <v>24126055</v>
      </c>
      <c r="G15" s="23">
        <v>266.5</v>
      </c>
    </row>
    <row r="16" spans="1:7" ht="14.25">
      <c r="A16" s="17">
        <v>7</v>
      </c>
      <c r="B16" s="16" t="s">
        <v>67</v>
      </c>
      <c r="C16" s="13" t="s">
        <v>51</v>
      </c>
      <c r="D16" s="22">
        <v>1990</v>
      </c>
      <c r="E16" s="18">
        <v>2701</v>
      </c>
      <c r="F16" s="22">
        <v>4168003</v>
      </c>
      <c r="G16" s="23">
        <v>221</v>
      </c>
    </row>
    <row r="17" spans="1:7" ht="14.25">
      <c r="A17" s="17">
        <v>8</v>
      </c>
      <c r="B17" s="12" t="s">
        <v>41</v>
      </c>
      <c r="C17" s="13" t="s">
        <v>68</v>
      </c>
      <c r="D17" s="22">
        <v>1984</v>
      </c>
      <c r="E17" s="18">
        <v>2639</v>
      </c>
      <c r="F17" s="22">
        <v>4142578</v>
      </c>
      <c r="G17" s="23">
        <v>195</v>
      </c>
    </row>
    <row r="18" spans="1:7" ht="14.25">
      <c r="A18" s="17">
        <v>9</v>
      </c>
      <c r="B18" s="11" t="s">
        <v>69</v>
      </c>
      <c r="C18" s="11" t="s">
        <v>70</v>
      </c>
      <c r="D18" s="22">
        <v>1987</v>
      </c>
      <c r="E18" s="21">
        <v>2643</v>
      </c>
      <c r="F18" s="22">
        <v>4150120</v>
      </c>
      <c r="G18" s="24">
        <v>169</v>
      </c>
    </row>
    <row r="19" spans="1:7" ht="14.25">
      <c r="A19" s="17">
        <v>10</v>
      </c>
      <c r="B19" s="11" t="s">
        <v>71</v>
      </c>
      <c r="C19" s="11" t="s">
        <v>50</v>
      </c>
      <c r="D19" s="22">
        <v>1997</v>
      </c>
      <c r="E19" s="22">
        <v>2625</v>
      </c>
      <c r="F19" s="22">
        <v>24125890</v>
      </c>
      <c r="G19" s="24">
        <v>143</v>
      </c>
    </row>
    <row r="20" spans="2:9" ht="14.25">
      <c r="B20" s="25"/>
      <c r="I20"/>
    </row>
    <row r="21" spans="2:9" ht="14.25">
      <c r="B21" s="25"/>
      <c r="I21"/>
    </row>
    <row r="22" spans="2:9" ht="14.25">
      <c r="B22" s="25"/>
      <c r="I22"/>
    </row>
    <row r="23" spans="2:9" ht="14.25">
      <c r="B23" s="25"/>
      <c r="I23"/>
    </row>
    <row r="24" spans="2:9" ht="14.25">
      <c r="B24" s="25"/>
      <c r="I24"/>
    </row>
    <row r="25" spans="2:9" ht="14.25">
      <c r="B25" s="25"/>
      <c r="I25"/>
    </row>
    <row r="26" spans="2:9" ht="14.25">
      <c r="B26" s="25"/>
      <c r="I26"/>
    </row>
    <row r="27" ht="14.25">
      <c r="D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26.28125" style="0" customWidth="1"/>
    <col min="4" max="4" width="14.28125" style="29" customWidth="1"/>
    <col min="5" max="5" width="14.28125" style="0" customWidth="1"/>
    <col min="6" max="6" width="12.8515625" style="0" customWidth="1"/>
    <col min="7" max="7" width="27.28125" style="0" customWidth="1"/>
    <col min="8" max="8" width="21.8515625" style="0" customWidth="1"/>
    <col min="9" max="9" width="17.28125" style="25" customWidth="1"/>
  </cols>
  <sheetData>
    <row r="1" spans="1:3" ht="18">
      <c r="A1" s="1" t="s">
        <v>33</v>
      </c>
      <c r="B1" s="2"/>
      <c r="C1" s="3"/>
    </row>
    <row r="2" spans="1:3" ht="18">
      <c r="A2" s="1" t="s">
        <v>76</v>
      </c>
      <c r="B2" s="2"/>
      <c r="C2" s="3"/>
    </row>
    <row r="3" spans="1:3" ht="18">
      <c r="A3" s="1" t="s">
        <v>75</v>
      </c>
      <c r="B3" s="2"/>
      <c r="C3" s="3"/>
    </row>
    <row r="4" spans="1:3" ht="18">
      <c r="A4" s="1" t="s">
        <v>77</v>
      </c>
      <c r="B4" s="2"/>
      <c r="C4" s="3"/>
    </row>
    <row r="5" spans="1:3" ht="18">
      <c r="A5" s="1" t="s">
        <v>78</v>
      </c>
      <c r="B5" s="2"/>
      <c r="C5" s="3"/>
    </row>
    <row r="6" spans="2:3" ht="14.25">
      <c r="B6" s="2"/>
      <c r="C6" s="3"/>
    </row>
    <row r="7" spans="1:3" ht="15">
      <c r="A7" s="4" t="s">
        <v>0</v>
      </c>
      <c r="B7" s="2"/>
      <c r="C7" s="3"/>
    </row>
    <row r="8" spans="1:3" ht="15">
      <c r="A8" s="4"/>
      <c r="B8" s="2"/>
      <c r="C8" s="3"/>
    </row>
    <row r="9" spans="1:7" ht="14.25">
      <c r="A9" s="5" t="s">
        <v>2</v>
      </c>
      <c r="B9" s="5" t="s">
        <v>6</v>
      </c>
      <c r="C9" s="7" t="s">
        <v>4</v>
      </c>
      <c r="D9" s="30" t="s">
        <v>5</v>
      </c>
      <c r="E9" s="8" t="s">
        <v>11</v>
      </c>
      <c r="F9" s="7" t="s">
        <v>1</v>
      </c>
      <c r="G9" s="8" t="s">
        <v>3</v>
      </c>
    </row>
    <row r="10" spans="1:7" ht="14.25">
      <c r="A10" s="17">
        <v>1</v>
      </c>
      <c r="B10" s="12" t="s">
        <v>91</v>
      </c>
      <c r="C10" s="12" t="s">
        <v>82</v>
      </c>
      <c r="D10" s="31">
        <v>34522</v>
      </c>
      <c r="E10" s="18">
        <v>4123700</v>
      </c>
      <c r="F10" s="22"/>
      <c r="G10" s="23">
        <v>360</v>
      </c>
    </row>
    <row r="11" spans="1:7" ht="14.25">
      <c r="A11" s="17">
        <v>2</v>
      </c>
      <c r="B11" s="12" t="s">
        <v>92</v>
      </c>
      <c r="C11" s="12" t="s">
        <v>83</v>
      </c>
      <c r="D11" s="31">
        <v>33010</v>
      </c>
      <c r="E11" s="18">
        <v>4171055</v>
      </c>
      <c r="F11" s="22">
        <v>2543</v>
      </c>
      <c r="G11" s="23">
        <v>312</v>
      </c>
    </row>
    <row r="12" spans="1:7" ht="14.25">
      <c r="A12" s="17">
        <v>3</v>
      </c>
      <c r="B12" s="16" t="s">
        <v>31</v>
      </c>
      <c r="C12" s="12" t="s">
        <v>32</v>
      </c>
      <c r="D12" s="31">
        <v>35313</v>
      </c>
      <c r="E12" s="18">
        <v>4108566</v>
      </c>
      <c r="F12" s="22">
        <v>2665</v>
      </c>
      <c r="G12" s="23">
        <v>276</v>
      </c>
    </row>
    <row r="13" spans="1:7" ht="14.25">
      <c r="A13" s="17">
        <v>4</v>
      </c>
      <c r="B13" s="15" t="s">
        <v>25</v>
      </c>
      <c r="C13" s="12" t="s">
        <v>84</v>
      </c>
      <c r="D13" s="31">
        <v>33652</v>
      </c>
      <c r="E13" s="18">
        <v>4132181</v>
      </c>
      <c r="F13" s="22">
        <v>2534</v>
      </c>
      <c r="G13" s="23">
        <v>246</v>
      </c>
    </row>
    <row r="14" spans="1:7" ht="14.25">
      <c r="A14" s="17">
        <v>5</v>
      </c>
      <c r="B14" s="15" t="s">
        <v>27</v>
      </c>
      <c r="C14" s="12" t="s">
        <v>28</v>
      </c>
      <c r="D14" s="31">
        <v>31053</v>
      </c>
      <c r="E14" s="18">
        <v>4140419</v>
      </c>
      <c r="F14" s="22">
        <v>2596</v>
      </c>
      <c r="G14" s="23">
        <v>216</v>
      </c>
    </row>
    <row r="15" spans="1:7" ht="14.25">
      <c r="A15" s="17">
        <v>6</v>
      </c>
      <c r="B15" s="16" t="s">
        <v>93</v>
      </c>
      <c r="C15" s="12" t="s">
        <v>85</v>
      </c>
      <c r="D15" s="31">
        <v>29825</v>
      </c>
      <c r="E15" s="18">
        <v>4127870</v>
      </c>
      <c r="F15" s="22">
        <v>2567</v>
      </c>
      <c r="G15" s="23">
        <v>186</v>
      </c>
    </row>
    <row r="16" spans="1:7" ht="14.25">
      <c r="A16" s="17">
        <v>7</v>
      </c>
      <c r="B16" s="16" t="s">
        <v>94</v>
      </c>
      <c r="C16" s="12" t="s">
        <v>86</v>
      </c>
      <c r="D16" s="31">
        <v>31573</v>
      </c>
      <c r="E16" s="28">
        <v>4159659</v>
      </c>
      <c r="F16" s="18">
        <v>2504</v>
      </c>
      <c r="G16" s="23">
        <v>156</v>
      </c>
    </row>
    <row r="17" spans="1:7" ht="14.25">
      <c r="A17" s="17">
        <v>8</v>
      </c>
      <c r="B17" s="12" t="s">
        <v>23</v>
      </c>
      <c r="C17" s="12" t="s">
        <v>87</v>
      </c>
      <c r="D17" s="31">
        <v>36890</v>
      </c>
      <c r="E17" s="18">
        <v>24176729</v>
      </c>
      <c r="F17" s="22">
        <v>264</v>
      </c>
      <c r="G17" s="23">
        <v>132</v>
      </c>
    </row>
    <row r="18" spans="1:7" ht="14.25">
      <c r="A18" s="17">
        <v>9</v>
      </c>
      <c r="B18" s="11" t="s">
        <v>95</v>
      </c>
      <c r="C18" s="12" t="s">
        <v>88</v>
      </c>
      <c r="D18" s="31">
        <v>31552</v>
      </c>
      <c r="E18" s="21">
        <v>4151976</v>
      </c>
      <c r="F18" s="22">
        <v>2589</v>
      </c>
      <c r="G18" s="24">
        <v>108</v>
      </c>
    </row>
    <row r="19" spans="1:7" ht="14.25">
      <c r="A19" s="17">
        <v>10</v>
      </c>
      <c r="B19" s="11" t="s">
        <v>96</v>
      </c>
      <c r="C19" s="12" t="s">
        <v>89</v>
      </c>
      <c r="D19" s="31">
        <v>30068</v>
      </c>
      <c r="E19" s="22">
        <v>4123425</v>
      </c>
      <c r="F19" s="22">
        <v>2508</v>
      </c>
      <c r="G19" s="24">
        <v>84</v>
      </c>
    </row>
    <row r="20" spans="1:7" ht="14.25">
      <c r="A20" s="17">
        <v>11</v>
      </c>
      <c r="B20" s="11" t="s">
        <v>97</v>
      </c>
      <c r="C20" s="12" t="s">
        <v>90</v>
      </c>
      <c r="D20" s="31">
        <v>24629</v>
      </c>
      <c r="E20" s="22">
        <v>4105109</v>
      </c>
      <c r="F20" s="22"/>
      <c r="G20" s="24">
        <v>60</v>
      </c>
    </row>
    <row r="21" spans="2:9" ht="14.25">
      <c r="B21" s="25"/>
      <c r="I21"/>
    </row>
    <row r="22" spans="2:9" ht="14.25">
      <c r="B22" s="25"/>
      <c r="I22"/>
    </row>
    <row r="23" spans="2:9" ht="14.25">
      <c r="B23" s="25"/>
      <c r="I23"/>
    </row>
    <row r="24" spans="2:9" ht="14.25">
      <c r="B24" s="25"/>
      <c r="I24"/>
    </row>
    <row r="25" spans="2:9" ht="14.25">
      <c r="B25" s="25"/>
      <c r="I25"/>
    </row>
    <row r="26" spans="2:9" ht="14.25">
      <c r="B26" s="25"/>
      <c r="I26"/>
    </row>
    <row r="27" ht="14.25">
      <c r="D27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26.28125" style="0" customWidth="1"/>
    <col min="4" max="5" width="14.28125" style="0" customWidth="1"/>
    <col min="6" max="6" width="12.8515625" style="0" customWidth="1"/>
    <col min="7" max="7" width="27.28125" style="0" customWidth="1"/>
    <col min="8" max="8" width="21.8515625" style="0" customWidth="1"/>
    <col min="9" max="9" width="17.28125" style="25" customWidth="1"/>
  </cols>
  <sheetData>
    <row r="1" spans="1:3" ht="18">
      <c r="A1" s="1" t="s">
        <v>33</v>
      </c>
      <c r="B1" s="2"/>
      <c r="C1" s="3"/>
    </row>
    <row r="2" spans="1:3" ht="18">
      <c r="A2" s="1" t="s">
        <v>107</v>
      </c>
      <c r="B2" s="2"/>
      <c r="C2" s="3"/>
    </row>
    <row r="3" spans="1:3" ht="18">
      <c r="A3" s="1" t="s">
        <v>106</v>
      </c>
      <c r="B3" s="2"/>
      <c r="C3" s="3"/>
    </row>
    <row r="4" spans="1:3" ht="18">
      <c r="A4" s="1" t="s">
        <v>108</v>
      </c>
      <c r="B4" s="2"/>
      <c r="C4" s="3"/>
    </row>
    <row r="5" spans="1:3" ht="18">
      <c r="A5" s="1" t="s">
        <v>79</v>
      </c>
      <c r="B5" s="2"/>
      <c r="C5" s="3"/>
    </row>
    <row r="6" spans="2:3" ht="14.25">
      <c r="B6" s="2"/>
      <c r="C6" s="3"/>
    </row>
    <row r="7" spans="1:3" ht="15">
      <c r="A7" s="4" t="s">
        <v>0</v>
      </c>
      <c r="B7" s="2"/>
      <c r="C7" s="3"/>
    </row>
    <row r="8" spans="1:3" ht="15">
      <c r="A8" s="4"/>
      <c r="B8" s="2"/>
      <c r="C8" s="3"/>
    </row>
    <row r="9" spans="1:7" ht="14.25">
      <c r="A9" s="5" t="s">
        <v>2</v>
      </c>
      <c r="B9" s="5" t="s">
        <v>6</v>
      </c>
      <c r="C9" s="7" t="s">
        <v>4</v>
      </c>
      <c r="D9" s="8" t="s">
        <v>5</v>
      </c>
      <c r="E9" s="8" t="s">
        <v>11</v>
      </c>
      <c r="F9" s="7" t="s">
        <v>1</v>
      </c>
      <c r="G9" s="8" t="s">
        <v>3</v>
      </c>
    </row>
    <row r="10" spans="1:8" ht="14.25">
      <c r="A10" s="17">
        <v>1</v>
      </c>
      <c r="B10" s="12" t="s">
        <v>21</v>
      </c>
      <c r="C10" s="13" t="s">
        <v>22</v>
      </c>
      <c r="D10" s="31">
        <v>27067</v>
      </c>
      <c r="E10" s="18">
        <v>2615</v>
      </c>
      <c r="F10" s="22">
        <v>4122763</v>
      </c>
      <c r="G10" s="23">
        <v>520</v>
      </c>
      <c r="H10" s="25"/>
    </row>
    <row r="11" spans="1:8" ht="14.25">
      <c r="A11" s="17">
        <v>2</v>
      </c>
      <c r="B11" s="12" t="s">
        <v>99</v>
      </c>
      <c r="C11" s="13" t="s">
        <v>51</v>
      </c>
      <c r="D11" s="31">
        <v>35376</v>
      </c>
      <c r="E11" s="18">
        <v>2561</v>
      </c>
      <c r="F11" s="22">
        <v>4108116</v>
      </c>
      <c r="G11" s="23">
        <v>455</v>
      </c>
      <c r="H11" s="25"/>
    </row>
    <row r="12" spans="1:8" ht="14.25">
      <c r="A12" s="17">
        <v>3</v>
      </c>
      <c r="B12" s="16" t="s">
        <v>92</v>
      </c>
      <c r="C12" s="13" t="s">
        <v>83</v>
      </c>
      <c r="D12" s="31">
        <v>33010</v>
      </c>
      <c r="E12" s="18">
        <v>2532</v>
      </c>
      <c r="F12" s="22">
        <v>4171055</v>
      </c>
      <c r="G12" s="23">
        <v>403</v>
      </c>
      <c r="H12" s="25"/>
    </row>
    <row r="13" spans="1:8" ht="14.25">
      <c r="A13" s="17">
        <v>4</v>
      </c>
      <c r="B13" s="15" t="s">
        <v>100</v>
      </c>
      <c r="C13" s="13" t="s">
        <v>98</v>
      </c>
      <c r="D13" s="31">
        <v>32339</v>
      </c>
      <c r="E13" s="18">
        <v>2595</v>
      </c>
      <c r="F13" s="22">
        <v>4157800</v>
      </c>
      <c r="G13" s="23">
        <v>357.5</v>
      </c>
      <c r="H13" s="25"/>
    </row>
    <row r="14" spans="1:8" ht="14.25">
      <c r="A14" s="17">
        <v>5</v>
      </c>
      <c r="B14" s="15" t="s">
        <v>101</v>
      </c>
      <c r="C14" s="13" t="s">
        <v>102</v>
      </c>
      <c r="D14" s="31">
        <v>29738</v>
      </c>
      <c r="E14" s="18">
        <v>2557</v>
      </c>
      <c r="F14" s="22">
        <v>4122232</v>
      </c>
      <c r="G14" s="23">
        <v>312</v>
      </c>
      <c r="H14" s="25"/>
    </row>
    <row r="15" spans="1:8" ht="14.25">
      <c r="A15" s="17">
        <v>6</v>
      </c>
      <c r="B15" s="16" t="s">
        <v>40</v>
      </c>
      <c r="C15" s="13" t="s">
        <v>87</v>
      </c>
      <c r="D15" s="31">
        <v>31498</v>
      </c>
      <c r="E15" s="18">
        <v>2648</v>
      </c>
      <c r="F15" s="22">
        <v>4129199</v>
      </c>
      <c r="G15" s="23">
        <v>266.5</v>
      </c>
      <c r="H15" s="25"/>
    </row>
    <row r="16" spans="1:8" ht="14.25">
      <c r="A16" s="17">
        <v>7</v>
      </c>
      <c r="B16" s="16" t="s">
        <v>93</v>
      </c>
      <c r="C16" s="13" t="s">
        <v>85</v>
      </c>
      <c r="D16" s="31">
        <v>29825</v>
      </c>
      <c r="E16" s="18">
        <v>2540</v>
      </c>
      <c r="F16" s="22">
        <v>4127870</v>
      </c>
      <c r="G16" s="23">
        <v>221</v>
      </c>
      <c r="H16" s="25"/>
    </row>
    <row r="17" spans="1:8" ht="14.25">
      <c r="A17" s="17">
        <v>8</v>
      </c>
      <c r="B17" s="12" t="s">
        <v>44</v>
      </c>
      <c r="C17" s="13" t="s">
        <v>50</v>
      </c>
      <c r="D17" s="31">
        <v>35862</v>
      </c>
      <c r="E17" s="18">
        <v>2521</v>
      </c>
      <c r="F17" s="22">
        <v>4194985</v>
      </c>
      <c r="G17" s="23">
        <v>195</v>
      </c>
      <c r="H17" s="25"/>
    </row>
    <row r="18" spans="1:8" ht="14.25">
      <c r="A18" s="17">
        <v>9</v>
      </c>
      <c r="B18" s="11" t="s">
        <v>91</v>
      </c>
      <c r="C18" s="11" t="s">
        <v>82</v>
      </c>
      <c r="D18" s="31">
        <v>34522</v>
      </c>
      <c r="E18" s="21">
        <v>2528</v>
      </c>
      <c r="F18" s="22">
        <v>4123700</v>
      </c>
      <c r="G18" s="24">
        <v>169</v>
      </c>
      <c r="H18" s="25"/>
    </row>
    <row r="19" spans="1:8" ht="14.25">
      <c r="A19" s="17">
        <v>10</v>
      </c>
      <c r="B19" s="11" t="s">
        <v>103</v>
      </c>
      <c r="C19" s="11" t="s">
        <v>50</v>
      </c>
      <c r="D19" s="31">
        <v>32952</v>
      </c>
      <c r="E19" s="22">
        <v>2619</v>
      </c>
      <c r="F19" s="22">
        <v>4170350</v>
      </c>
      <c r="G19" s="24">
        <v>143</v>
      </c>
      <c r="H19" s="25"/>
    </row>
    <row r="20" spans="1:8" ht="14.25">
      <c r="A20" s="17">
        <v>11</v>
      </c>
      <c r="B20" s="11" t="s">
        <v>104</v>
      </c>
      <c r="C20" s="11" t="s">
        <v>85</v>
      </c>
      <c r="D20" s="31">
        <v>34197</v>
      </c>
      <c r="E20" s="22">
        <v>2496</v>
      </c>
      <c r="F20" s="22">
        <v>24105074</v>
      </c>
      <c r="G20" s="24">
        <v>117</v>
      </c>
      <c r="H20" s="25"/>
    </row>
    <row r="21" spans="1:9" ht="14.25">
      <c r="A21" s="26">
        <v>12</v>
      </c>
      <c r="B21" s="27" t="s">
        <v>105</v>
      </c>
      <c r="C21" s="11" t="s">
        <v>30</v>
      </c>
      <c r="D21" s="31">
        <v>30722</v>
      </c>
      <c r="E21" s="22">
        <v>2572</v>
      </c>
      <c r="F21" s="22">
        <v>4153278</v>
      </c>
      <c r="G21" s="22">
        <v>117</v>
      </c>
      <c r="H21" s="25"/>
      <c r="I21"/>
    </row>
    <row r="22" spans="2:9" ht="14.25">
      <c r="B22" s="25"/>
      <c r="I22"/>
    </row>
    <row r="23" spans="2:9" ht="14.25">
      <c r="B23" s="25"/>
      <c r="I23"/>
    </row>
    <row r="24" spans="2:9" ht="14.25">
      <c r="B24" s="25"/>
      <c r="I24"/>
    </row>
    <row r="25" spans="2:9" ht="14.25">
      <c r="B25" s="25"/>
      <c r="I25"/>
    </row>
    <row r="26" spans="2:9" ht="14.25">
      <c r="B26" s="25"/>
      <c r="I26"/>
    </row>
    <row r="27" ht="14.25">
      <c r="D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0" sqref="B10:G19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26.28125" style="0" customWidth="1"/>
    <col min="4" max="5" width="14.28125" style="0" customWidth="1"/>
    <col min="6" max="6" width="12.8515625" style="0" customWidth="1"/>
    <col min="7" max="7" width="27.28125" style="0" customWidth="1"/>
    <col min="8" max="8" width="21.8515625" style="0" customWidth="1"/>
    <col min="9" max="9" width="17.28125" style="25" customWidth="1"/>
  </cols>
  <sheetData>
    <row r="1" spans="1:3" ht="18">
      <c r="A1" s="1" t="s">
        <v>33</v>
      </c>
      <c r="B1" s="2"/>
      <c r="C1" s="3"/>
    </row>
    <row r="2" spans="1:3" ht="18">
      <c r="A2" s="1" t="s">
        <v>109</v>
      </c>
      <c r="B2" s="2"/>
      <c r="C2" s="3"/>
    </row>
    <row r="3" spans="1:3" ht="18">
      <c r="A3" s="1" t="s">
        <v>110</v>
      </c>
      <c r="B3" s="2"/>
      <c r="C3" s="3"/>
    </row>
    <row r="4" spans="1:3" ht="18">
      <c r="A4" s="1" t="s">
        <v>111</v>
      </c>
      <c r="B4" s="2"/>
      <c r="C4" s="3"/>
    </row>
    <row r="5" spans="1:3" ht="18">
      <c r="A5" s="1" t="s">
        <v>112</v>
      </c>
      <c r="B5" s="2"/>
      <c r="C5" s="3"/>
    </row>
    <row r="6" spans="2:3" ht="14.25">
      <c r="B6" s="2"/>
      <c r="C6" s="3"/>
    </row>
    <row r="7" spans="1:3" ht="15">
      <c r="A7" s="4" t="s">
        <v>0</v>
      </c>
      <c r="B7" s="2"/>
      <c r="C7" s="3"/>
    </row>
    <row r="8" spans="1:3" ht="15">
      <c r="A8" s="4"/>
      <c r="B8" s="2"/>
      <c r="C8" s="3"/>
    </row>
    <row r="9" spans="1:7" ht="14.25">
      <c r="A9" s="5" t="s">
        <v>2</v>
      </c>
      <c r="B9" s="5" t="s">
        <v>6</v>
      </c>
      <c r="C9" s="7" t="s">
        <v>4</v>
      </c>
      <c r="D9" s="8" t="s">
        <v>5</v>
      </c>
      <c r="E9" s="8" t="s">
        <v>11</v>
      </c>
      <c r="F9" s="7" t="s">
        <v>1</v>
      </c>
      <c r="G9" s="8" t="s">
        <v>3</v>
      </c>
    </row>
    <row r="10" spans="1:8" ht="14.25">
      <c r="A10" s="17">
        <v>1</v>
      </c>
      <c r="B10" s="12" t="s">
        <v>95</v>
      </c>
      <c r="C10" s="13" t="s">
        <v>88</v>
      </c>
      <c r="D10" s="31">
        <v>31552</v>
      </c>
      <c r="E10" s="18"/>
      <c r="F10" s="22">
        <v>4151976</v>
      </c>
      <c r="G10" s="23">
        <v>330</v>
      </c>
      <c r="H10" s="25"/>
    </row>
    <row r="11" spans="1:8" ht="14.25">
      <c r="A11" s="17">
        <v>2</v>
      </c>
      <c r="B11" s="12" t="s">
        <v>43</v>
      </c>
      <c r="C11" s="13" t="s">
        <v>88</v>
      </c>
      <c r="D11" s="31">
        <v>34339</v>
      </c>
      <c r="E11" s="18"/>
      <c r="F11" s="22">
        <v>24107581</v>
      </c>
      <c r="G11" s="23">
        <v>286</v>
      </c>
      <c r="H11" s="25"/>
    </row>
    <row r="12" spans="1:8" ht="14.25">
      <c r="A12" s="17">
        <v>3</v>
      </c>
      <c r="B12" s="16" t="s">
        <v>101</v>
      </c>
      <c r="C12" s="13" t="s">
        <v>102</v>
      </c>
      <c r="D12" s="31">
        <v>29738</v>
      </c>
      <c r="E12" s="18"/>
      <c r="F12" s="22">
        <v>4122232</v>
      </c>
      <c r="G12" s="23">
        <v>253.00000000000003</v>
      </c>
      <c r="H12" s="25"/>
    </row>
    <row r="13" spans="1:8" ht="14.25">
      <c r="A13" s="17">
        <v>4</v>
      </c>
      <c r="B13" s="15" t="s">
        <v>99</v>
      </c>
      <c r="C13" s="13" t="s">
        <v>113</v>
      </c>
      <c r="D13" s="31">
        <v>35376</v>
      </c>
      <c r="E13" s="18"/>
      <c r="F13" s="22">
        <v>4108116</v>
      </c>
      <c r="G13" s="23">
        <v>225.50000000000003</v>
      </c>
      <c r="H13" s="25"/>
    </row>
    <row r="14" spans="1:8" ht="14.25">
      <c r="A14" s="17">
        <v>5</v>
      </c>
      <c r="B14" s="15" t="s">
        <v>92</v>
      </c>
      <c r="C14" s="13" t="s">
        <v>83</v>
      </c>
      <c r="D14" s="31">
        <v>33010</v>
      </c>
      <c r="E14" s="18"/>
      <c r="F14" s="22">
        <v>4171055</v>
      </c>
      <c r="G14" s="23">
        <v>198.00000000000003</v>
      </c>
      <c r="H14" s="25"/>
    </row>
    <row r="15" spans="1:8" ht="14.25">
      <c r="A15" s="17">
        <v>6</v>
      </c>
      <c r="B15" s="16" t="s">
        <v>114</v>
      </c>
      <c r="C15" s="13" t="s">
        <v>87</v>
      </c>
      <c r="D15" s="31">
        <v>33934</v>
      </c>
      <c r="E15" s="18"/>
      <c r="F15" s="22">
        <v>24113441</v>
      </c>
      <c r="G15" s="23">
        <v>170.5</v>
      </c>
      <c r="H15" s="25"/>
    </row>
    <row r="16" spans="1:8" ht="14.25">
      <c r="A16" s="17">
        <v>7</v>
      </c>
      <c r="B16" s="16" t="s">
        <v>19</v>
      </c>
      <c r="C16" s="13" t="s">
        <v>102</v>
      </c>
      <c r="D16" s="31">
        <v>33715</v>
      </c>
      <c r="E16" s="18"/>
      <c r="F16" s="22">
        <v>24129100</v>
      </c>
      <c r="G16" s="23">
        <v>143</v>
      </c>
      <c r="H16" s="25"/>
    </row>
    <row r="17" spans="1:8" ht="14.25">
      <c r="A17" s="17">
        <v>8</v>
      </c>
      <c r="B17" s="12" t="s">
        <v>115</v>
      </c>
      <c r="C17" s="13" t="s">
        <v>116</v>
      </c>
      <c r="D17" s="31">
        <v>34487</v>
      </c>
      <c r="E17" s="18"/>
      <c r="F17" s="22">
        <v>24107131</v>
      </c>
      <c r="G17" s="23">
        <v>121.00000000000001</v>
      </c>
      <c r="H17" s="25"/>
    </row>
    <row r="18" spans="1:8" ht="14.25">
      <c r="A18" s="17">
        <v>9</v>
      </c>
      <c r="B18" s="11" t="s">
        <v>94</v>
      </c>
      <c r="C18" s="11" t="s">
        <v>86</v>
      </c>
      <c r="D18" s="31">
        <v>31573</v>
      </c>
      <c r="E18" s="21"/>
      <c r="F18" s="22">
        <v>4159659</v>
      </c>
      <c r="G18" s="24">
        <v>99.00000000000001</v>
      </c>
      <c r="H18" s="25"/>
    </row>
    <row r="19" spans="1:8" ht="14.25">
      <c r="A19" s="17">
        <v>10</v>
      </c>
      <c r="B19" s="11" t="s">
        <v>104</v>
      </c>
      <c r="C19" s="11" t="s">
        <v>85</v>
      </c>
      <c r="D19" s="31">
        <v>34197</v>
      </c>
      <c r="E19" s="22"/>
      <c r="F19" s="22">
        <v>24105074</v>
      </c>
      <c r="G19" s="24">
        <v>77</v>
      </c>
      <c r="H19" s="25"/>
    </row>
    <row r="20" spans="1:9" ht="14.25">
      <c r="A20" s="25"/>
      <c r="I20"/>
    </row>
    <row r="21" ht="14.25">
      <c r="I21"/>
    </row>
    <row r="22" spans="2:9" ht="14.25">
      <c r="B22" s="25"/>
      <c r="I22"/>
    </row>
    <row r="23" spans="2:9" ht="14.25">
      <c r="B23" s="25"/>
      <c r="I23"/>
    </row>
    <row r="24" spans="2:9" ht="14.25">
      <c r="B24" s="25"/>
      <c r="I24"/>
    </row>
    <row r="25" spans="2:9" ht="14.25">
      <c r="B25" s="25"/>
      <c r="I25"/>
    </row>
    <row r="26" spans="2:9" ht="14.25">
      <c r="B26" s="25"/>
      <c r="I26"/>
    </row>
    <row r="27" ht="14.25">
      <c r="D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26.28125" style="0" customWidth="1"/>
    <col min="4" max="4" width="14.28125" style="3" customWidth="1"/>
    <col min="5" max="5" width="14.28125" style="0" customWidth="1"/>
    <col min="6" max="6" width="12.8515625" style="0" customWidth="1"/>
    <col min="7" max="7" width="27.28125" style="0" customWidth="1"/>
    <col min="8" max="8" width="21.8515625" style="0" customWidth="1"/>
    <col min="9" max="9" width="17.28125" style="25" customWidth="1"/>
  </cols>
  <sheetData>
    <row r="1" spans="1:3" ht="18">
      <c r="A1" s="1" t="s">
        <v>33</v>
      </c>
      <c r="B1" s="2"/>
      <c r="C1" s="3"/>
    </row>
    <row r="2" spans="1:3" ht="18">
      <c r="A2" s="1" t="s">
        <v>118</v>
      </c>
      <c r="B2" s="2"/>
      <c r="C2" s="3"/>
    </row>
    <row r="3" spans="1:3" ht="18">
      <c r="A3" s="1" t="s">
        <v>119</v>
      </c>
      <c r="B3" s="2"/>
      <c r="C3" s="3"/>
    </row>
    <row r="4" spans="1:3" ht="18">
      <c r="A4" s="1" t="s">
        <v>120</v>
      </c>
      <c r="B4" s="2"/>
      <c r="C4" s="3"/>
    </row>
    <row r="5" spans="1:3" ht="18">
      <c r="A5" s="1" t="s">
        <v>121</v>
      </c>
      <c r="B5" s="2"/>
      <c r="C5" s="3"/>
    </row>
    <row r="6" spans="2:3" ht="14.25">
      <c r="B6" s="2"/>
      <c r="C6" s="3"/>
    </row>
    <row r="7" spans="1:3" ht="15">
      <c r="A7" s="4" t="s">
        <v>0</v>
      </c>
      <c r="B7" s="2"/>
      <c r="C7" s="3"/>
    </row>
    <row r="8" spans="1:3" ht="15">
      <c r="A8" s="4"/>
      <c r="B8" s="2"/>
      <c r="C8" s="3"/>
    </row>
    <row r="9" spans="1:7" ht="14.25">
      <c r="A9" s="5" t="s">
        <v>2</v>
      </c>
      <c r="B9" s="5" t="s">
        <v>6</v>
      </c>
      <c r="C9" s="7" t="s">
        <v>4</v>
      </c>
      <c r="D9" s="7" t="s">
        <v>5</v>
      </c>
      <c r="E9" s="8" t="s">
        <v>11</v>
      </c>
      <c r="F9" s="7" t="s">
        <v>1</v>
      </c>
      <c r="G9" s="8" t="s">
        <v>3</v>
      </c>
    </row>
    <row r="10" spans="1:8" ht="14.25">
      <c r="A10" s="17">
        <v>1</v>
      </c>
      <c r="B10" s="12" t="s">
        <v>122</v>
      </c>
      <c r="C10" s="13" t="s">
        <v>51</v>
      </c>
      <c r="D10" s="22">
        <v>1985</v>
      </c>
      <c r="E10" s="18"/>
      <c r="F10" s="22">
        <v>4138147</v>
      </c>
      <c r="G10" s="23">
        <v>420</v>
      </c>
      <c r="H10" s="25"/>
    </row>
    <row r="11" spans="1:8" ht="14.25">
      <c r="A11" s="17">
        <v>2</v>
      </c>
      <c r="B11" s="12" t="s">
        <v>25</v>
      </c>
      <c r="C11" s="13" t="s">
        <v>26</v>
      </c>
      <c r="D11" s="22">
        <v>1982</v>
      </c>
      <c r="E11" s="18"/>
      <c r="F11" s="22">
        <v>4132181</v>
      </c>
      <c r="G11" s="23">
        <v>364</v>
      </c>
      <c r="H11" s="25"/>
    </row>
    <row r="12" spans="1:8" ht="14.25">
      <c r="A12" s="17">
        <v>3</v>
      </c>
      <c r="B12" s="16" t="s">
        <v>123</v>
      </c>
      <c r="C12" s="13" t="s">
        <v>51</v>
      </c>
      <c r="D12" s="22">
        <v>1992</v>
      </c>
      <c r="E12" s="18"/>
      <c r="F12" s="22">
        <v>4198603</v>
      </c>
      <c r="G12" s="23">
        <v>322</v>
      </c>
      <c r="H12" s="25"/>
    </row>
    <row r="13" spans="1:8" ht="14.25">
      <c r="A13" s="17">
        <v>4</v>
      </c>
      <c r="B13" s="15" t="s">
        <v>124</v>
      </c>
      <c r="C13" s="13" t="s">
        <v>28</v>
      </c>
      <c r="D13" s="22">
        <v>1997</v>
      </c>
      <c r="E13" s="18"/>
      <c r="F13" s="22">
        <v>4112253</v>
      </c>
      <c r="G13" s="23">
        <v>287</v>
      </c>
      <c r="H13" s="25"/>
    </row>
    <row r="14" spans="1:8" ht="14.25">
      <c r="A14" s="17">
        <v>5</v>
      </c>
      <c r="B14" s="15" t="s">
        <v>44</v>
      </c>
      <c r="C14" s="13" t="s">
        <v>50</v>
      </c>
      <c r="D14" s="22">
        <v>1998</v>
      </c>
      <c r="E14" s="18"/>
      <c r="F14" s="22">
        <v>4194985</v>
      </c>
      <c r="G14" s="23">
        <v>251.99999999999997</v>
      </c>
      <c r="H14" s="25"/>
    </row>
    <row r="15" spans="1:8" ht="14.25">
      <c r="A15" s="17">
        <v>6</v>
      </c>
      <c r="B15" s="16" t="s">
        <v>125</v>
      </c>
      <c r="C15" s="13" t="s">
        <v>51</v>
      </c>
      <c r="D15" s="22">
        <v>2001</v>
      </c>
      <c r="E15" s="18"/>
      <c r="F15" s="22">
        <v>24183750</v>
      </c>
      <c r="G15" s="23">
        <v>217</v>
      </c>
      <c r="H15" s="25"/>
    </row>
    <row r="16" spans="1:8" ht="14.25">
      <c r="A16" s="17">
        <v>7</v>
      </c>
      <c r="B16" s="16" t="s">
        <v>97</v>
      </c>
      <c r="C16" s="13" t="s">
        <v>126</v>
      </c>
      <c r="D16" s="22">
        <v>1967</v>
      </c>
      <c r="E16" s="18"/>
      <c r="F16" s="22">
        <v>4105109</v>
      </c>
      <c r="G16" s="23">
        <v>182</v>
      </c>
      <c r="H16" s="25"/>
    </row>
    <row r="17" spans="1:8" ht="14.25">
      <c r="A17" s="17">
        <v>8</v>
      </c>
      <c r="B17" s="12" t="s">
        <v>127</v>
      </c>
      <c r="C17" s="13" t="s">
        <v>51</v>
      </c>
      <c r="D17" s="22">
        <v>1996</v>
      </c>
      <c r="E17" s="18"/>
      <c r="F17" s="22">
        <v>24147338</v>
      </c>
      <c r="G17" s="23">
        <v>154</v>
      </c>
      <c r="H17" s="25"/>
    </row>
    <row r="18" spans="1:8" ht="14.25">
      <c r="A18" s="17">
        <v>9</v>
      </c>
      <c r="B18" s="11" t="s">
        <v>100</v>
      </c>
      <c r="C18" s="11" t="s">
        <v>128</v>
      </c>
      <c r="D18" s="22">
        <v>1988</v>
      </c>
      <c r="E18" s="21"/>
      <c r="F18" s="22">
        <v>4157800</v>
      </c>
      <c r="G18" s="23">
        <v>125.99999999999999</v>
      </c>
      <c r="H18" s="25"/>
    </row>
    <row r="19" spans="1:8" ht="14.25">
      <c r="A19" s="17">
        <v>10</v>
      </c>
      <c r="B19" s="11" t="s">
        <v>129</v>
      </c>
      <c r="C19" s="11" t="s">
        <v>54</v>
      </c>
      <c r="D19" s="22">
        <v>2000</v>
      </c>
      <c r="E19" s="22"/>
      <c r="F19" s="22">
        <v>24134325</v>
      </c>
      <c r="G19" s="23">
        <v>98</v>
      </c>
      <c r="H19" s="25"/>
    </row>
    <row r="20" spans="1:9" ht="14.25">
      <c r="A20" s="17">
        <v>11</v>
      </c>
      <c r="B20" s="11" t="s">
        <v>130</v>
      </c>
      <c r="C20" s="11" t="s">
        <v>51</v>
      </c>
      <c r="D20" s="22">
        <v>1991</v>
      </c>
      <c r="E20" s="11"/>
      <c r="F20" s="22">
        <v>24109959</v>
      </c>
      <c r="G20" s="23">
        <v>70</v>
      </c>
      <c r="I20"/>
    </row>
    <row r="21" spans="1:9" ht="14.25">
      <c r="A21" s="17">
        <v>12</v>
      </c>
      <c r="B21" s="11" t="s">
        <v>92</v>
      </c>
      <c r="C21" s="11" t="s">
        <v>131</v>
      </c>
      <c r="D21" s="22">
        <v>1990</v>
      </c>
      <c r="E21" s="11"/>
      <c r="F21" s="22">
        <v>4171055</v>
      </c>
      <c r="G21" s="23">
        <v>70</v>
      </c>
      <c r="I21"/>
    </row>
    <row r="22" spans="1:9" ht="14.25">
      <c r="A22" s="17">
        <v>13</v>
      </c>
      <c r="B22" s="27" t="s">
        <v>132</v>
      </c>
      <c r="C22" s="11" t="s">
        <v>54</v>
      </c>
      <c r="D22" s="22">
        <v>1995</v>
      </c>
      <c r="E22" s="11"/>
      <c r="F22" s="22">
        <v>24121657</v>
      </c>
      <c r="G22" s="23">
        <v>70</v>
      </c>
      <c r="I22"/>
    </row>
    <row r="23" spans="1:9" ht="14.25">
      <c r="A23" s="17">
        <v>14</v>
      </c>
      <c r="B23" s="27" t="s">
        <v>133</v>
      </c>
      <c r="C23" s="11" t="s">
        <v>50</v>
      </c>
      <c r="D23" s="22">
        <v>1998</v>
      </c>
      <c r="E23" s="11"/>
      <c r="F23" s="22">
        <v>24101729</v>
      </c>
      <c r="G23" s="23">
        <v>70</v>
      </c>
      <c r="I23"/>
    </row>
    <row r="24" spans="1:9" ht="14.25">
      <c r="A24" s="17">
        <v>15</v>
      </c>
      <c r="B24" s="27" t="s">
        <v>134</v>
      </c>
      <c r="C24" s="11" t="s">
        <v>51</v>
      </c>
      <c r="D24" s="22">
        <v>2003</v>
      </c>
      <c r="E24" s="11"/>
      <c r="F24" s="22">
        <v>34119962</v>
      </c>
      <c r="G24" s="23">
        <v>70</v>
      </c>
      <c r="I24"/>
    </row>
    <row r="25" spans="1:9" ht="14.25">
      <c r="A25" s="17">
        <v>16</v>
      </c>
      <c r="B25" s="27" t="s">
        <v>47</v>
      </c>
      <c r="C25" s="11" t="s">
        <v>51</v>
      </c>
      <c r="D25" s="22">
        <v>1996</v>
      </c>
      <c r="E25" s="11"/>
      <c r="F25" s="22">
        <v>4135741</v>
      </c>
      <c r="G25" s="23">
        <v>70</v>
      </c>
      <c r="I25"/>
    </row>
    <row r="26" spans="2:9" ht="14.25">
      <c r="B26" s="25"/>
      <c r="I26"/>
    </row>
    <row r="27" ht="14.25">
      <c r="D2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1.8515625" style="0" customWidth="1"/>
    <col min="3" max="3" width="22.7109375" style="0" customWidth="1"/>
    <col min="4" max="4" width="17.57421875" style="0" customWidth="1"/>
    <col min="5" max="5" width="11.7109375" style="0" customWidth="1"/>
    <col min="6" max="6" width="9.7109375" style="0" customWidth="1"/>
    <col min="7" max="7" width="29.7109375" style="0" customWidth="1"/>
  </cols>
  <sheetData>
    <row r="1" spans="1:4" ht="18">
      <c r="A1" s="1" t="s">
        <v>33</v>
      </c>
      <c r="B1" s="2"/>
      <c r="C1" s="3"/>
      <c r="D1" s="3"/>
    </row>
    <row r="2" spans="1:4" ht="18">
      <c r="A2" s="1" t="s">
        <v>136</v>
      </c>
      <c r="B2" s="2"/>
      <c r="C2" s="3"/>
      <c r="D2" s="3"/>
    </row>
    <row r="3" spans="1:4" ht="18">
      <c r="A3" s="1" t="s">
        <v>119</v>
      </c>
      <c r="B3" s="2"/>
      <c r="C3" s="3"/>
      <c r="D3" s="3"/>
    </row>
    <row r="4" spans="1:4" ht="18">
      <c r="A4" s="1" t="s">
        <v>135</v>
      </c>
      <c r="B4" s="2"/>
      <c r="C4" s="3"/>
      <c r="D4" s="3"/>
    </row>
    <row r="5" spans="1:4" ht="18">
      <c r="A5" s="1" t="s">
        <v>137</v>
      </c>
      <c r="B5" s="2"/>
      <c r="C5" s="3"/>
      <c r="D5" s="3"/>
    </row>
    <row r="6" spans="2:4" ht="14.25">
      <c r="B6" s="2"/>
      <c r="C6" s="3"/>
      <c r="D6" s="3"/>
    </row>
    <row r="7" spans="1:4" ht="15">
      <c r="A7" s="4" t="s">
        <v>0</v>
      </c>
      <c r="B7" s="2"/>
      <c r="C7" s="3"/>
      <c r="D7" s="3"/>
    </row>
    <row r="8" spans="1:4" ht="15">
      <c r="A8" s="4"/>
      <c r="B8" s="2"/>
      <c r="C8" s="3"/>
      <c r="D8" s="3"/>
    </row>
    <row r="9" spans="1:7" ht="14.25">
      <c r="A9" s="5" t="s">
        <v>2</v>
      </c>
      <c r="B9" s="5" t="s">
        <v>6</v>
      </c>
      <c r="C9" s="7" t="s">
        <v>4</v>
      </c>
      <c r="D9" s="7" t="s">
        <v>5</v>
      </c>
      <c r="E9" s="8" t="s">
        <v>11</v>
      </c>
      <c r="F9" s="7" t="s">
        <v>1</v>
      </c>
      <c r="G9" s="8" t="s">
        <v>3</v>
      </c>
    </row>
    <row r="10" spans="1:7" ht="15.75" customHeight="1">
      <c r="A10" s="17">
        <v>1</v>
      </c>
      <c r="B10" s="39" t="s">
        <v>138</v>
      </c>
      <c r="C10" s="40" t="s">
        <v>51</v>
      </c>
      <c r="D10" s="41">
        <v>1997</v>
      </c>
      <c r="E10" s="18"/>
      <c r="F10" s="38">
        <v>4135539</v>
      </c>
      <c r="G10" s="38">
        <v>640</v>
      </c>
    </row>
    <row r="11" spans="1:7" ht="14.25">
      <c r="A11" s="17">
        <v>2</v>
      </c>
      <c r="B11" s="15" t="s">
        <v>44</v>
      </c>
      <c r="C11" s="40" t="s">
        <v>50</v>
      </c>
      <c r="D11" s="41">
        <v>1998</v>
      </c>
      <c r="E11" s="18"/>
      <c r="F11" s="41">
        <v>4194985</v>
      </c>
      <c r="G11" s="38">
        <v>560</v>
      </c>
    </row>
    <row r="12" spans="1:7" ht="13.5" customHeight="1">
      <c r="A12" s="17">
        <v>3</v>
      </c>
      <c r="B12" s="42" t="s">
        <v>139</v>
      </c>
      <c r="C12" s="40" t="s">
        <v>87</v>
      </c>
      <c r="D12" s="41">
        <v>2000</v>
      </c>
      <c r="E12" s="18"/>
      <c r="F12" s="38">
        <v>24133795</v>
      </c>
      <c r="G12" s="38">
        <v>496</v>
      </c>
    </row>
    <row r="13" spans="1:7" ht="14.25">
      <c r="A13" s="17">
        <v>4</v>
      </c>
      <c r="B13" s="15" t="s">
        <v>17</v>
      </c>
      <c r="C13" s="40" t="s">
        <v>87</v>
      </c>
      <c r="D13" s="41">
        <v>2000</v>
      </c>
      <c r="E13" s="18"/>
      <c r="F13" s="38">
        <v>14122286</v>
      </c>
      <c r="G13" s="38">
        <v>440</v>
      </c>
    </row>
    <row r="14" spans="1:7" ht="14.25">
      <c r="A14" s="17">
        <v>5</v>
      </c>
      <c r="B14" s="15" t="s">
        <v>91</v>
      </c>
      <c r="C14" s="40" t="s">
        <v>56</v>
      </c>
      <c r="D14" s="41">
        <v>1994</v>
      </c>
      <c r="E14" s="18"/>
      <c r="F14" s="38">
        <v>4123700</v>
      </c>
      <c r="G14" s="38">
        <v>384</v>
      </c>
    </row>
    <row r="15" spans="1:7" ht="14.25">
      <c r="A15" s="17">
        <v>6</v>
      </c>
      <c r="B15" s="42" t="s">
        <v>45</v>
      </c>
      <c r="C15" s="40" t="s">
        <v>88</v>
      </c>
      <c r="D15" s="41">
        <v>1993</v>
      </c>
      <c r="E15" s="18"/>
      <c r="F15" s="38">
        <v>4189302</v>
      </c>
      <c r="G15" s="38">
        <v>328</v>
      </c>
    </row>
    <row r="16" spans="1:7" ht="15" customHeight="1">
      <c r="A16" s="17">
        <v>7</v>
      </c>
      <c r="B16" s="42" t="s">
        <v>38</v>
      </c>
      <c r="C16" s="40" t="s">
        <v>50</v>
      </c>
      <c r="D16" s="41">
        <v>1996</v>
      </c>
      <c r="E16" s="18"/>
      <c r="F16" s="38">
        <v>24112798</v>
      </c>
      <c r="G16" s="38">
        <v>256</v>
      </c>
    </row>
    <row r="17" spans="1:7" ht="16.5" customHeight="1">
      <c r="A17" s="17">
        <v>8</v>
      </c>
      <c r="B17" s="39" t="s">
        <v>140</v>
      </c>
      <c r="C17" s="40" t="s">
        <v>50</v>
      </c>
      <c r="D17" s="41">
        <v>1978</v>
      </c>
      <c r="E17" s="18"/>
      <c r="F17" s="38">
        <v>4119150</v>
      </c>
      <c r="G17" s="38">
        <v>256</v>
      </c>
    </row>
    <row r="18" spans="1:7" ht="14.25">
      <c r="A18" s="17">
        <v>9</v>
      </c>
      <c r="B18" s="44" t="s">
        <v>43</v>
      </c>
      <c r="C18" s="44" t="s">
        <v>54</v>
      </c>
      <c r="D18" s="41">
        <v>1994</v>
      </c>
      <c r="E18" s="45"/>
      <c r="F18" s="38">
        <v>24107581</v>
      </c>
      <c r="G18" s="38">
        <v>208</v>
      </c>
    </row>
    <row r="19" spans="1:7" ht="14.25">
      <c r="A19" s="17">
        <v>10</v>
      </c>
      <c r="B19" s="44" t="s">
        <v>27</v>
      </c>
      <c r="C19" s="44" t="s">
        <v>28</v>
      </c>
      <c r="D19" s="41">
        <v>1985</v>
      </c>
      <c r="E19" s="41"/>
      <c r="F19" s="38">
        <v>4140419</v>
      </c>
      <c r="G19" s="38">
        <v>176</v>
      </c>
    </row>
    <row r="20" spans="1:7" ht="14.25">
      <c r="A20" s="17">
        <v>11</v>
      </c>
      <c r="B20" s="44" t="s">
        <v>39</v>
      </c>
      <c r="C20" s="44" t="s">
        <v>28</v>
      </c>
      <c r="D20" s="41">
        <v>1998</v>
      </c>
      <c r="E20" s="43"/>
      <c r="F20" s="38">
        <v>24101605</v>
      </c>
      <c r="G20" s="38">
        <v>144</v>
      </c>
    </row>
    <row r="21" spans="1:7" ht="14.25">
      <c r="A21" s="17">
        <v>12</v>
      </c>
      <c r="B21" s="36" t="s">
        <v>93</v>
      </c>
      <c r="C21" s="36" t="s">
        <v>85</v>
      </c>
      <c r="D21" s="22">
        <v>1981</v>
      </c>
      <c r="E21" s="11"/>
      <c r="F21" s="38">
        <v>4127870</v>
      </c>
      <c r="G21" s="38">
        <v>144</v>
      </c>
    </row>
    <row r="22" spans="1:7" ht="14.25">
      <c r="A22" s="17">
        <v>13</v>
      </c>
      <c r="B22" s="37" t="s">
        <v>144</v>
      </c>
      <c r="C22" s="40" t="s">
        <v>50</v>
      </c>
      <c r="D22" s="22">
        <v>1976</v>
      </c>
      <c r="E22" s="11"/>
      <c r="F22" s="38">
        <v>4121341</v>
      </c>
      <c r="G22" s="38">
        <v>144</v>
      </c>
    </row>
    <row r="23" spans="1:7" ht="14.25">
      <c r="A23" s="17">
        <v>14</v>
      </c>
      <c r="B23" s="37" t="s">
        <v>47</v>
      </c>
      <c r="C23" s="36" t="s">
        <v>51</v>
      </c>
      <c r="D23" s="22">
        <v>1996</v>
      </c>
      <c r="E23" s="11"/>
      <c r="F23" s="22">
        <v>4135741</v>
      </c>
      <c r="G23" s="38">
        <v>144</v>
      </c>
    </row>
    <row r="24" spans="1:7" ht="14.25">
      <c r="A24" s="17">
        <v>15</v>
      </c>
      <c r="B24" s="37" t="s">
        <v>21</v>
      </c>
      <c r="C24" s="36" t="s">
        <v>22</v>
      </c>
      <c r="D24" s="22">
        <v>1974</v>
      </c>
      <c r="E24" s="11"/>
      <c r="F24" s="38">
        <v>4122763</v>
      </c>
      <c r="G24" s="38">
        <v>144</v>
      </c>
    </row>
    <row r="25" spans="1:7" ht="14.25">
      <c r="A25" s="17">
        <v>16</v>
      </c>
      <c r="B25" s="33" t="s">
        <v>122</v>
      </c>
      <c r="C25" s="34" t="s">
        <v>51</v>
      </c>
      <c r="D25" s="22">
        <v>1985</v>
      </c>
      <c r="E25" s="18"/>
      <c r="F25" s="22">
        <v>4138147</v>
      </c>
      <c r="G25" s="38">
        <v>144</v>
      </c>
    </row>
    <row r="26" spans="1:7" ht="14.25">
      <c r="A26" s="17">
        <v>17</v>
      </c>
      <c r="B26" s="35" t="s">
        <v>97</v>
      </c>
      <c r="C26" s="34" t="s">
        <v>126</v>
      </c>
      <c r="D26" s="22">
        <v>1967</v>
      </c>
      <c r="E26" s="18"/>
      <c r="F26" s="22">
        <v>4105109</v>
      </c>
      <c r="G26" s="38">
        <v>144</v>
      </c>
    </row>
    <row r="27" spans="1:7" ht="14.25">
      <c r="A27" s="17">
        <v>18</v>
      </c>
      <c r="B27" s="11" t="s">
        <v>141</v>
      </c>
      <c r="C27" s="40" t="s">
        <v>87</v>
      </c>
      <c r="D27" s="41">
        <v>2000</v>
      </c>
      <c r="E27" s="11"/>
      <c r="F27" s="38">
        <v>24199443</v>
      </c>
      <c r="G27" s="38">
        <v>144</v>
      </c>
    </row>
    <row r="28" spans="1:7" ht="14.25">
      <c r="A28" s="17">
        <v>19</v>
      </c>
      <c r="B28" s="11" t="s">
        <v>42</v>
      </c>
      <c r="C28" s="40" t="s">
        <v>51</v>
      </c>
      <c r="D28" s="22">
        <v>1990</v>
      </c>
      <c r="E28" s="11"/>
      <c r="F28" s="38">
        <v>4182596</v>
      </c>
      <c r="G28" s="38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2017-11-25T13:46:17Z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